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Šios_darbaknygės"/>
  <mc:AlternateContent xmlns:mc="http://schemas.openxmlformats.org/markup-compatibility/2006">
    <mc:Choice Requires="x15">
      <x15ac:absPath xmlns:x15ac="http://schemas.microsoft.com/office/spreadsheetml/2010/11/ac" url="C:\Users\dovil\Downloads\"/>
    </mc:Choice>
  </mc:AlternateContent>
  <xr:revisionPtr revIDLastSave="0" documentId="13_ncr:1_{98463F4A-A111-44D4-A973-A30DFCEB0949}" xr6:coauthVersionLast="47" xr6:coauthVersionMax="47" xr10:uidLastSave="{00000000-0000-0000-0000-000000000000}"/>
  <bookViews>
    <workbookView xWindow="-110" yWindow="-110" windowWidth="25820" windowHeight="15500" activeTab="1" xr2:uid="{00000000-000D-0000-FFFF-FFFF00000000}"/>
  </bookViews>
  <sheets>
    <sheet name="Pildymo vadovas" sheetId="1" r:id="rId1"/>
    <sheet name="Įsivertinimo lapas" sheetId="2" r:id="rId2"/>
    <sheet name="2024 m. duomenys" sheetId="3" r:id="rId3"/>
    <sheet name="paieska" sheetId="4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5" i="1" l="1"/>
  <c r="L14" i="1"/>
  <c r="K14" i="1"/>
  <c r="J14" i="1"/>
  <c r="I14" i="1"/>
  <c r="K13" i="1"/>
  <c r="L13" i="1" s="1"/>
  <c r="J13" i="1"/>
  <c r="I13" i="1"/>
  <c r="L12" i="1"/>
  <c r="K12" i="1"/>
  <c r="J12" i="1"/>
  <c r="I12" i="1"/>
  <c r="K11" i="1"/>
  <c r="L11" i="1" s="1"/>
  <c r="J11" i="1"/>
  <c r="I11" i="1"/>
  <c r="K10" i="1"/>
  <c r="L10" i="1" s="1"/>
  <c r="J10" i="1"/>
  <c r="I10" i="1"/>
  <c r="K9" i="1"/>
  <c r="L9" i="1" s="1"/>
  <c r="J9" i="1"/>
  <c r="I9" i="1"/>
  <c r="K8" i="1"/>
  <c r="L8" i="1" s="1"/>
  <c r="J8" i="1"/>
  <c r="I8" i="1"/>
  <c r="K7" i="1"/>
  <c r="L7" i="1" s="1"/>
  <c r="J7" i="1"/>
  <c r="I7" i="1"/>
  <c r="D235" i="2"/>
  <c r="L18" i="2"/>
  <c r="O15" i="2"/>
  <c r="N15" i="2"/>
  <c r="M15" i="2"/>
  <c r="L15" i="2"/>
  <c r="O14" i="2"/>
  <c r="N14" i="2"/>
  <c r="M14" i="2"/>
  <c r="L14" i="2"/>
  <c r="O13" i="2"/>
  <c r="N13" i="2"/>
  <c r="M13" i="2"/>
  <c r="L13" i="2"/>
  <c r="O12" i="2"/>
  <c r="N12" i="2"/>
  <c r="M12" i="2"/>
  <c r="L12" i="2"/>
  <c r="O11" i="2"/>
  <c r="N11" i="2"/>
  <c r="M11" i="2"/>
  <c r="L11" i="2"/>
  <c r="O10" i="2"/>
  <c r="N10" i="2"/>
  <c r="M10" i="2"/>
  <c r="L10" i="2"/>
  <c r="O9" i="2"/>
  <c r="N9" i="2"/>
  <c r="N16" i="2" s="1"/>
  <c r="M9" i="2"/>
  <c r="L9" i="2"/>
  <c r="O8" i="2"/>
  <c r="N8" i="2"/>
  <c r="M8" i="2"/>
  <c r="M16" i="2" s="1"/>
  <c r="L8" i="2"/>
  <c r="L16" i="2" s="1"/>
  <c r="C592" i="4"/>
  <c r="B571" i="4"/>
  <c r="A550" i="4"/>
  <c r="C528" i="4"/>
  <c r="B507" i="4"/>
  <c r="A486" i="4"/>
  <c r="C464" i="4"/>
  <c r="B443" i="4"/>
  <c r="A422" i="4"/>
  <c r="C400" i="4"/>
  <c r="B379" i="4"/>
  <c r="A358" i="4"/>
  <c r="C336" i="4"/>
  <c r="B315" i="4"/>
  <c r="A294" i="4"/>
  <c r="C272" i="4"/>
  <c r="A592" i="4"/>
  <c r="C570" i="4"/>
  <c r="B549" i="4"/>
  <c r="A528" i="4"/>
  <c r="C506" i="4"/>
  <c r="B485" i="4"/>
  <c r="A464" i="4"/>
  <c r="C442" i="4"/>
  <c r="B421" i="4"/>
  <c r="A400" i="4"/>
  <c r="C378" i="4"/>
  <c r="B357" i="4"/>
  <c r="A336" i="4"/>
  <c r="C314" i="4"/>
  <c r="C599" i="4"/>
  <c r="C580" i="4"/>
  <c r="B559" i="4"/>
  <c r="A538" i="4"/>
  <c r="C516" i="4"/>
  <c r="B495" i="4"/>
  <c r="A474" i="4"/>
  <c r="C452" i="4"/>
  <c r="B431" i="4"/>
  <c r="A410" i="4"/>
  <c r="C388" i="4"/>
  <c r="B367" i="4"/>
  <c r="A346" i="4"/>
  <c r="C324" i="4"/>
  <c r="B303" i="4"/>
  <c r="C585" i="4"/>
  <c r="B564" i="4"/>
  <c r="A543" i="4"/>
  <c r="C521" i="4"/>
  <c r="B500" i="4"/>
  <c r="A479" i="4"/>
  <c r="C457" i="4"/>
  <c r="B436" i="4"/>
  <c r="A415" i="4"/>
  <c r="C393" i="4"/>
  <c r="B372" i="4"/>
  <c r="A351" i="4"/>
  <c r="C329" i="4"/>
  <c r="B308" i="4"/>
  <c r="A287" i="4"/>
  <c r="C587" i="4"/>
  <c r="A545" i="4"/>
  <c r="B502" i="4"/>
  <c r="C459" i="4"/>
  <c r="A417" i="4"/>
  <c r="B374" i="4"/>
  <c r="C331" i="4"/>
  <c r="A291" i="4"/>
  <c r="B264" i="4"/>
  <c r="A243" i="4"/>
  <c r="C221" i="4"/>
  <c r="B200" i="4"/>
  <c r="A179" i="4"/>
  <c r="C157" i="4"/>
  <c r="B136" i="4"/>
  <c r="A115" i="4"/>
  <c r="A587" i="4"/>
  <c r="B544" i="4"/>
  <c r="C501" i="4"/>
  <c r="A459" i="4"/>
  <c r="B416" i="4"/>
  <c r="C373" i="4"/>
  <c r="A331" i="4"/>
  <c r="C290" i="4"/>
  <c r="A264" i="4"/>
  <c r="C242" i="4"/>
  <c r="B221" i="4"/>
  <c r="A200" i="4"/>
  <c r="C178" i="4"/>
  <c r="B157" i="4"/>
  <c r="B585" i="4"/>
  <c r="C542" i="4"/>
  <c r="A500" i="4"/>
  <c r="B457" i="4"/>
  <c r="C414" i="4"/>
  <c r="A372" i="4"/>
  <c r="B329" i="4"/>
  <c r="A290" i="4"/>
  <c r="B263" i="4"/>
  <c r="A242" i="4"/>
  <c r="C220" i="4"/>
  <c r="B199" i="4"/>
  <c r="B558" i="4"/>
  <c r="C515" i="4"/>
  <c r="A473" i="4"/>
  <c r="B430" i="4"/>
  <c r="C387" i="4"/>
  <c r="A345" i="4"/>
  <c r="B302" i="4"/>
  <c r="A272" i="4"/>
  <c r="C249" i="4"/>
  <c r="B228" i="4"/>
  <c r="A207" i="4"/>
  <c r="C185" i="4"/>
  <c r="B164" i="4"/>
  <c r="A143" i="4"/>
  <c r="A590" i="4"/>
  <c r="C568" i="4"/>
  <c r="B547" i="4"/>
  <c r="A526" i="4"/>
  <c r="C504" i="4"/>
  <c r="B483" i="4"/>
  <c r="A462" i="4"/>
  <c r="C440" i="4"/>
  <c r="B419" i="4"/>
  <c r="A398" i="4"/>
  <c r="C376" i="4"/>
  <c r="B355" i="4"/>
  <c r="A334" i="4"/>
  <c r="C312" i="4"/>
  <c r="B291" i="4"/>
  <c r="A270" i="4"/>
  <c r="B589" i="4"/>
  <c r="A568" i="4"/>
  <c r="C546" i="4"/>
  <c r="B525" i="4"/>
  <c r="A504" i="4"/>
  <c r="C482" i="4"/>
  <c r="B461" i="4"/>
  <c r="A440" i="4"/>
  <c r="C418" i="4"/>
  <c r="B397" i="4"/>
  <c r="A376" i="4"/>
  <c r="C354" i="4"/>
  <c r="B333" i="4"/>
  <c r="A312" i="4"/>
  <c r="B599" i="4"/>
  <c r="A578" i="4"/>
  <c r="C556" i="4"/>
  <c r="B535" i="4"/>
  <c r="A514" i="4"/>
  <c r="C492" i="4"/>
  <c r="B471" i="4"/>
  <c r="A450" i="4"/>
  <c r="C428" i="4"/>
  <c r="B407" i="4"/>
  <c r="A386" i="4"/>
  <c r="C364" i="4"/>
  <c r="B343" i="4"/>
  <c r="A322" i="4"/>
  <c r="C300" i="4"/>
  <c r="A583" i="4"/>
  <c r="C561" i="4"/>
  <c r="B540" i="4"/>
  <c r="A519" i="4"/>
  <c r="C497" i="4"/>
  <c r="B476" i="4"/>
  <c r="A455" i="4"/>
  <c r="C433" i="4"/>
  <c r="B412" i="4"/>
  <c r="A391" i="4"/>
  <c r="C369" i="4"/>
  <c r="B348" i="4"/>
  <c r="A327" i="4"/>
  <c r="C305" i="4"/>
  <c r="B284" i="4"/>
  <c r="B582" i="4"/>
  <c r="C539" i="4"/>
  <c r="A497" i="4"/>
  <c r="B454" i="4"/>
  <c r="C411" i="4"/>
  <c r="A369" i="4"/>
  <c r="B326" i="4"/>
  <c r="C287" i="4"/>
  <c r="C261" i="4"/>
  <c r="B240" i="4"/>
  <c r="A219" i="4"/>
  <c r="C197" i="4"/>
  <c r="B176" i="4"/>
  <c r="A155" i="4"/>
  <c r="C133" i="4"/>
  <c r="B112" i="4"/>
  <c r="C581" i="4"/>
  <c r="A539" i="4"/>
  <c r="B496" i="4"/>
  <c r="C453" i="4"/>
  <c r="A411" i="4"/>
  <c r="B368" i="4"/>
  <c r="C325" i="4"/>
  <c r="B287" i="4"/>
  <c r="B261" i="4"/>
  <c r="A240" i="4"/>
  <c r="C218" i="4"/>
  <c r="B197" i="4"/>
  <c r="A176" i="4"/>
  <c r="C154" i="4"/>
  <c r="A580" i="4"/>
  <c r="B537" i="4"/>
  <c r="C494" i="4"/>
  <c r="A452" i="4"/>
  <c r="B409" i="4"/>
  <c r="C366" i="4"/>
  <c r="A324" i="4"/>
  <c r="B286" i="4"/>
  <c r="C260" i="4"/>
  <c r="B239" i="4"/>
  <c r="A218" i="4"/>
  <c r="C595" i="4"/>
  <c r="A553" i="4"/>
  <c r="B510" i="4"/>
  <c r="C467" i="4"/>
  <c r="A425" i="4"/>
  <c r="B382" i="4"/>
  <c r="C339" i="4"/>
  <c r="A297" i="4"/>
  <c r="A269" i="4"/>
  <c r="A247" i="4"/>
  <c r="C225" i="4"/>
  <c r="B204" i="4"/>
  <c r="A183" i="4"/>
  <c r="C161" i="4"/>
  <c r="B140" i="4"/>
  <c r="A119" i="4"/>
  <c r="B586" i="4"/>
  <c r="A501" i="4"/>
  <c r="C415" i="4"/>
  <c r="B330" i="4"/>
  <c r="C263" i="4"/>
  <c r="A221" i="4"/>
  <c r="B182" i="4"/>
  <c r="A148" i="4"/>
  <c r="C118" i="4"/>
  <c r="A93" i="4"/>
  <c r="B587" i="4"/>
  <c r="A566" i="4"/>
  <c r="C544" i="4"/>
  <c r="B523" i="4"/>
  <c r="A502" i="4"/>
  <c r="C480" i="4"/>
  <c r="B459" i="4"/>
  <c r="A438" i="4"/>
  <c r="C416" i="4"/>
  <c r="B395" i="4"/>
  <c r="A374" i="4"/>
  <c r="C352" i="4"/>
  <c r="B331" i="4"/>
  <c r="A310" i="4"/>
  <c r="C288" i="4"/>
  <c r="B267" i="4"/>
  <c r="C586" i="4"/>
  <c r="B565" i="4"/>
  <c r="A544" i="4"/>
  <c r="C522" i="4"/>
  <c r="B501" i="4"/>
  <c r="A480" i="4"/>
  <c r="C458" i="4"/>
  <c r="B437" i="4"/>
  <c r="A416" i="4"/>
  <c r="C394" i="4"/>
  <c r="B373" i="4"/>
  <c r="A352" i="4"/>
  <c r="C330" i="4"/>
  <c r="B309" i="4"/>
  <c r="C596" i="4"/>
  <c r="B575" i="4"/>
  <c r="A554" i="4"/>
  <c r="C532" i="4"/>
  <c r="B511" i="4"/>
  <c r="A490" i="4"/>
  <c r="C468" i="4"/>
  <c r="B447" i="4"/>
  <c r="A426" i="4"/>
  <c r="C404" i="4"/>
  <c r="B383" i="4"/>
  <c r="A362" i="4"/>
  <c r="C340" i="4"/>
  <c r="B319" i="4"/>
  <c r="A298" i="4"/>
  <c r="B580" i="4"/>
  <c r="A559" i="4"/>
  <c r="C537" i="4"/>
  <c r="B516" i="4"/>
  <c r="A495" i="4"/>
  <c r="C473" i="4"/>
  <c r="B452" i="4"/>
  <c r="A431" i="4"/>
  <c r="C409" i="4"/>
  <c r="B388" i="4"/>
  <c r="A367" i="4"/>
  <c r="C345" i="4"/>
  <c r="B324" i="4"/>
  <c r="A303" i="4"/>
  <c r="C281" i="4"/>
  <c r="A577" i="4"/>
  <c r="B534" i="4"/>
  <c r="C491" i="4"/>
  <c r="A449" i="4"/>
  <c r="B406" i="4"/>
  <c r="C363" i="4"/>
  <c r="A321" i="4"/>
  <c r="A284" i="4"/>
  <c r="A259" i="4"/>
  <c r="C237" i="4"/>
  <c r="B216" i="4"/>
  <c r="A195" i="4"/>
  <c r="C173" i="4"/>
  <c r="B152" i="4"/>
  <c r="A131" i="4"/>
  <c r="C109" i="4"/>
  <c r="B576" i="4"/>
  <c r="C533" i="4"/>
  <c r="A491" i="4"/>
  <c r="B448" i="4"/>
  <c r="C405" i="4"/>
  <c r="A363" i="4"/>
  <c r="B320" i="4"/>
  <c r="C283" i="4"/>
  <c r="C258" i="4"/>
  <c r="B237" i="4"/>
  <c r="A216" i="4"/>
  <c r="C194" i="4"/>
  <c r="B173" i="4"/>
  <c r="A152" i="4"/>
  <c r="C574" i="4"/>
  <c r="A532" i="4"/>
  <c r="B489" i="4"/>
  <c r="C446" i="4"/>
  <c r="A404" i="4"/>
  <c r="B361" i="4"/>
  <c r="C318" i="4"/>
  <c r="C282" i="4"/>
  <c r="A258" i="4"/>
  <c r="C236" i="4"/>
  <c r="B215" i="4"/>
  <c r="B590" i="4"/>
  <c r="C547" i="4"/>
  <c r="A505" i="4"/>
  <c r="B462" i="4"/>
  <c r="C419" i="4"/>
  <c r="A377" i="4"/>
  <c r="B334" i="4"/>
  <c r="A293" i="4"/>
  <c r="A266" i="4"/>
  <c r="B244" i="4"/>
  <c r="A223" i="4"/>
  <c r="C201" i="4"/>
  <c r="B180" i="4"/>
  <c r="A159" i="4"/>
  <c r="C137" i="4"/>
  <c r="B116" i="4"/>
  <c r="C575" i="4"/>
  <c r="B490" i="4"/>
  <c r="A405" i="4"/>
  <c r="C319" i="4"/>
  <c r="B258" i="4"/>
  <c r="C584" i="4"/>
  <c r="B563" i="4"/>
  <c r="A542" i="4"/>
  <c r="C520" i="4"/>
  <c r="B499" i="4"/>
  <c r="A478" i="4"/>
  <c r="C456" i="4"/>
  <c r="B435" i="4"/>
  <c r="A414" i="4"/>
  <c r="C392" i="4"/>
  <c r="B371" i="4"/>
  <c r="A350" i="4"/>
  <c r="C328" i="4"/>
  <c r="B307" i="4"/>
  <c r="A286" i="4"/>
  <c r="C264" i="4"/>
  <c r="A584" i="4"/>
  <c r="C562" i="4"/>
  <c r="B541" i="4"/>
  <c r="A520" i="4"/>
  <c r="C498" i="4"/>
  <c r="B477" i="4"/>
  <c r="A456" i="4"/>
  <c r="C434" i="4"/>
  <c r="B413" i="4"/>
  <c r="A392" i="4"/>
  <c r="C370" i="4"/>
  <c r="B349" i="4"/>
  <c r="A328" i="4"/>
  <c r="C306" i="4"/>
  <c r="A594" i="4"/>
  <c r="C572" i="4"/>
  <c r="B551" i="4"/>
  <c r="A530" i="4"/>
  <c r="C508" i="4"/>
  <c r="B487" i="4"/>
  <c r="A466" i="4"/>
  <c r="C444" i="4"/>
  <c r="B423" i="4"/>
  <c r="A402" i="4"/>
  <c r="C380" i="4"/>
  <c r="B359" i="4"/>
  <c r="A338" i="4"/>
  <c r="C316" i="4"/>
  <c r="A599" i="4"/>
  <c r="C577" i="4"/>
  <c r="B556" i="4"/>
  <c r="A535" i="4"/>
  <c r="C513" i="4"/>
  <c r="B492" i="4"/>
  <c r="A471" i="4"/>
  <c r="C449" i="4"/>
  <c r="B428" i="4"/>
  <c r="A407" i="4"/>
  <c r="C385" i="4"/>
  <c r="B364" i="4"/>
  <c r="A343" i="4"/>
  <c r="C321" i="4"/>
  <c r="B300" i="4"/>
  <c r="A279" i="4"/>
  <c r="C571" i="4"/>
  <c r="A529" i="4"/>
  <c r="B486" i="4"/>
  <c r="C443" i="4"/>
  <c r="A401" i="4"/>
  <c r="B358" i="4"/>
  <c r="C315" i="4"/>
  <c r="B280" i="4"/>
  <c r="B256" i="4"/>
  <c r="A235" i="4"/>
  <c r="C213" i="4"/>
  <c r="B192" i="4"/>
  <c r="A171" i="4"/>
  <c r="C149" i="4"/>
  <c r="B128" i="4"/>
  <c r="A107" i="4"/>
  <c r="A571" i="4"/>
  <c r="B528" i="4"/>
  <c r="C485" i="4"/>
  <c r="A443" i="4"/>
  <c r="B400" i="4"/>
  <c r="C357" i="4"/>
  <c r="A315" i="4"/>
  <c r="A280" i="4"/>
  <c r="A256" i="4"/>
  <c r="C234" i="4"/>
  <c r="B213" i="4"/>
  <c r="A192" i="4"/>
  <c r="C170" i="4"/>
  <c r="B149" i="4"/>
  <c r="B569" i="4"/>
  <c r="C526" i="4"/>
  <c r="A484" i="4"/>
  <c r="B441" i="4"/>
  <c r="C398" i="4"/>
  <c r="A356" i="4"/>
  <c r="B313" i="4"/>
  <c r="B279" i="4"/>
  <c r="B255" i="4"/>
  <c r="A234" i="4"/>
  <c r="C212" i="4"/>
  <c r="A585" i="4"/>
  <c r="B542" i="4"/>
  <c r="C499" i="4"/>
  <c r="A457" i="4"/>
  <c r="B414" i="4"/>
  <c r="C371" i="4"/>
  <c r="A329" i="4"/>
  <c r="B289" i="4"/>
  <c r="A263" i="4"/>
  <c r="C241" i="4"/>
  <c r="B220" i="4"/>
  <c r="A199" i="4"/>
  <c r="C177" i="4"/>
  <c r="B156" i="4"/>
  <c r="A582" i="4"/>
  <c r="C560" i="4"/>
  <c r="B539" i="4"/>
  <c r="A518" i="4"/>
  <c r="C496" i="4"/>
  <c r="B475" i="4"/>
  <c r="A454" i="4"/>
  <c r="C432" i="4"/>
  <c r="B411" i="4"/>
  <c r="A390" i="4"/>
  <c r="C368" i="4"/>
  <c r="B347" i="4"/>
  <c r="A326" i="4"/>
  <c r="C304" i="4"/>
  <c r="B283" i="4"/>
  <c r="B600" i="4"/>
  <c r="B581" i="4"/>
  <c r="C600" i="4"/>
  <c r="B579" i="4"/>
  <c r="A558" i="4"/>
  <c r="C536" i="4"/>
  <c r="B515" i="4"/>
  <c r="A494" i="4"/>
  <c r="C472" i="4"/>
  <c r="B451" i="4"/>
  <c r="A430" i="4"/>
  <c r="C408" i="4"/>
  <c r="B387" i="4"/>
  <c r="A366" i="4"/>
  <c r="C344" i="4"/>
  <c r="B323" i="4"/>
  <c r="A302" i="4"/>
  <c r="C280" i="4"/>
  <c r="A600" i="4"/>
  <c r="C578" i="4"/>
  <c r="B557" i="4"/>
  <c r="A536" i="4"/>
  <c r="C514" i="4"/>
  <c r="B493" i="4"/>
  <c r="A472" i="4"/>
  <c r="C450" i="4"/>
  <c r="B429" i="4"/>
  <c r="A408" i="4"/>
  <c r="C386" i="4"/>
  <c r="B365" i="4"/>
  <c r="A344" i="4"/>
  <c r="C322" i="4"/>
  <c r="B301" i="4"/>
  <c r="C588" i="4"/>
  <c r="B567" i="4"/>
  <c r="A546" i="4"/>
  <c r="C524" i="4"/>
  <c r="B503" i="4"/>
  <c r="A482" i="4"/>
  <c r="C460" i="4"/>
  <c r="B439" i="4"/>
  <c r="A418" i="4"/>
  <c r="C396" i="4"/>
  <c r="B375" i="4"/>
  <c r="A354" i="4"/>
  <c r="C332" i="4"/>
  <c r="B311" i="4"/>
  <c r="C593" i="4"/>
  <c r="B572" i="4"/>
  <c r="A551" i="4"/>
  <c r="C529" i="4"/>
  <c r="B508" i="4"/>
  <c r="A487" i="4"/>
  <c r="C465" i="4"/>
  <c r="B444" i="4"/>
  <c r="A423" i="4"/>
  <c r="C401" i="4"/>
  <c r="B380" i="4"/>
  <c r="A359" i="4"/>
  <c r="C337" i="4"/>
  <c r="B316" i="4"/>
  <c r="A295" i="4"/>
  <c r="B598" i="4"/>
  <c r="A561" i="4"/>
  <c r="B518" i="4"/>
  <c r="C475" i="4"/>
  <c r="A433" i="4"/>
  <c r="B390" i="4"/>
  <c r="C347" i="4"/>
  <c r="A305" i="4"/>
  <c r="C273" i="4"/>
  <c r="A251" i="4"/>
  <c r="C229" i="4"/>
  <c r="B208" i="4"/>
  <c r="A187" i="4"/>
  <c r="C165" i="4"/>
  <c r="B144" i="4"/>
  <c r="A123" i="4"/>
  <c r="C101" i="4"/>
  <c r="B560" i="4"/>
  <c r="C517" i="4"/>
  <c r="A475" i="4"/>
  <c r="B432" i="4"/>
  <c r="C389" i="4"/>
  <c r="A347" i="4"/>
  <c r="B304" i="4"/>
  <c r="B273" i="4"/>
  <c r="C250" i="4"/>
  <c r="B229" i="4"/>
  <c r="A208" i="4"/>
  <c r="C186" i="4"/>
  <c r="B165" i="4"/>
  <c r="A144" i="4"/>
  <c r="C558" i="4"/>
  <c r="A516" i="4"/>
  <c r="B473" i="4"/>
  <c r="C430" i="4"/>
  <c r="A388" i="4"/>
  <c r="B345" i="4"/>
  <c r="C302" i="4"/>
  <c r="B272" i="4"/>
  <c r="A250" i="4"/>
  <c r="C228" i="4"/>
  <c r="B207" i="4"/>
  <c r="B574" i="4"/>
  <c r="C531" i="4"/>
  <c r="A489" i="4"/>
  <c r="B446" i="4"/>
  <c r="C403" i="4"/>
  <c r="A361" i="4"/>
  <c r="B318" i="4"/>
  <c r="B282" i="4"/>
  <c r="C257" i="4"/>
  <c r="B236" i="4"/>
  <c r="A215" i="4"/>
  <c r="C193" i="4"/>
  <c r="B172" i="4"/>
  <c r="A151" i="4"/>
  <c r="C129" i="4"/>
  <c r="B108" i="4"/>
  <c r="C543" i="4"/>
  <c r="B458" i="4"/>
  <c r="A373" i="4"/>
  <c r="B290" i="4"/>
  <c r="B242" i="4"/>
  <c r="C199" i="4"/>
  <c r="B595" i="4"/>
  <c r="A510" i="4"/>
  <c r="C424" i="4"/>
  <c r="B339" i="4"/>
  <c r="C594" i="4"/>
  <c r="C530" i="4"/>
  <c r="B469" i="4"/>
  <c r="C410" i="4"/>
  <c r="A360" i="4"/>
  <c r="C298" i="4"/>
  <c r="C548" i="4"/>
  <c r="A498" i="4"/>
  <c r="C436" i="4"/>
  <c r="A378" i="4"/>
  <c r="B327" i="4"/>
  <c r="C569" i="4"/>
  <c r="A511" i="4"/>
  <c r="B460" i="4"/>
  <c r="A399" i="4"/>
  <c r="B340" i="4"/>
  <c r="C289" i="4"/>
  <c r="A513" i="4"/>
  <c r="C395" i="4"/>
  <c r="C294" i="4"/>
  <c r="A227" i="4"/>
  <c r="B168" i="4"/>
  <c r="C117" i="4"/>
  <c r="B512" i="4"/>
  <c r="A395" i="4"/>
  <c r="B294" i="4"/>
  <c r="C226" i="4"/>
  <c r="A168" i="4"/>
  <c r="A548" i="4"/>
  <c r="B425" i="4"/>
  <c r="A308" i="4"/>
  <c r="C244" i="4"/>
  <c r="A569" i="4"/>
  <c r="C451" i="4"/>
  <c r="B350" i="4"/>
  <c r="A255" i="4"/>
  <c r="B196" i="4"/>
  <c r="C145" i="4"/>
  <c r="C105" i="4"/>
  <c r="C479" i="4"/>
  <c r="C351" i="4"/>
  <c r="C247" i="4"/>
  <c r="C190" i="4"/>
  <c r="C152" i="4"/>
  <c r="B115" i="4"/>
  <c r="C87" i="4"/>
  <c r="B66" i="4"/>
  <c r="A45" i="4"/>
  <c r="C23" i="4"/>
  <c r="B2" i="4"/>
  <c r="B520" i="4"/>
  <c r="A435" i="4"/>
  <c r="C349" i="4"/>
  <c r="C274" i="4"/>
  <c r="C230" i="4"/>
  <c r="B190" i="4"/>
  <c r="A156" i="4"/>
  <c r="B125" i="4"/>
  <c r="A98" i="4"/>
  <c r="C76" i="4"/>
  <c r="B55" i="4"/>
  <c r="A34" i="4"/>
  <c r="C12" i="4"/>
  <c r="B562" i="4"/>
  <c r="A477" i="4"/>
  <c r="C391" i="4"/>
  <c r="B306" i="4"/>
  <c r="C251" i="4"/>
  <c r="A209" i="4"/>
  <c r="C172" i="4"/>
  <c r="B139" i="4"/>
  <c r="C110" i="4"/>
  <c r="A87" i="4"/>
  <c r="C65" i="4"/>
  <c r="B44" i="4"/>
  <c r="A23" i="4"/>
  <c r="C1" i="4"/>
  <c r="C518" i="4"/>
  <c r="B433" i="4"/>
  <c r="A348" i="4"/>
  <c r="A274" i="4"/>
  <c r="A230" i="4"/>
  <c r="A189" i="4"/>
  <c r="B155" i="4"/>
  <c r="C124" i="4"/>
  <c r="B97" i="4"/>
  <c r="A76" i="4"/>
  <c r="C54" i="4"/>
  <c r="B33" i="4"/>
  <c r="A12" i="4"/>
  <c r="C559" i="4"/>
  <c r="B474" i="4"/>
  <c r="A389" i="4"/>
  <c r="C303" i="4"/>
  <c r="B250" i="4"/>
  <c r="C207" i="4"/>
  <c r="C171" i="4"/>
  <c r="B138" i="4"/>
  <c r="A110" i="4"/>
  <c r="B86" i="4"/>
  <c r="A65" i="4"/>
  <c r="C43" i="4"/>
  <c r="B22" i="4"/>
  <c r="A1" i="4"/>
  <c r="B513" i="4"/>
  <c r="A428" i="4"/>
  <c r="C342" i="4"/>
  <c r="A271" i="4"/>
  <c r="B227" i="4"/>
  <c r="B187" i="4"/>
  <c r="A153" i="4"/>
  <c r="C122" i="4"/>
  <c r="A96" i="4"/>
  <c r="C74" i="4"/>
  <c r="B53" i="4"/>
  <c r="A32" i="4"/>
  <c r="C10" i="4"/>
  <c r="A419" i="4"/>
  <c r="C183" i="4"/>
  <c r="C72" i="4"/>
  <c r="B536" i="4"/>
  <c r="B217" i="4"/>
  <c r="B27" i="4"/>
  <c r="C576" i="4"/>
  <c r="B491" i="4"/>
  <c r="A406" i="4"/>
  <c r="C320" i="4"/>
  <c r="A576" i="4"/>
  <c r="B517" i="4"/>
  <c r="C466" i="4"/>
  <c r="B405" i="4"/>
  <c r="C346" i="4"/>
  <c r="A296" i="4"/>
  <c r="B543" i="4"/>
  <c r="C484" i="4"/>
  <c r="A434" i="4"/>
  <c r="C372" i="4"/>
  <c r="A314" i="4"/>
  <c r="A567" i="4"/>
  <c r="C505" i="4"/>
  <c r="A447" i="4"/>
  <c r="B396" i="4"/>
  <c r="A335" i="4"/>
  <c r="B276" i="4"/>
  <c r="C507" i="4"/>
  <c r="A385" i="4"/>
  <c r="A277" i="4"/>
  <c r="B224" i="4"/>
  <c r="A163" i="4"/>
  <c r="B104" i="4"/>
  <c r="A507" i="4"/>
  <c r="B384" i="4"/>
  <c r="C276" i="4"/>
  <c r="A224" i="4"/>
  <c r="C162" i="4"/>
  <c r="B521" i="4"/>
  <c r="A420" i="4"/>
  <c r="B297" i="4"/>
  <c r="B231" i="4"/>
  <c r="C563" i="4"/>
  <c r="A441" i="4"/>
  <c r="C323" i="4"/>
  <c r="B252" i="4"/>
  <c r="A191" i="4"/>
  <c r="A135" i="4"/>
  <c r="A103" i="4"/>
  <c r="A469" i="4"/>
  <c r="A341" i="4"/>
  <c r="A237" i="4"/>
  <c r="B186" i="4"/>
  <c r="C143" i="4"/>
  <c r="C111" i="4"/>
  <c r="A85" i="4"/>
  <c r="C63" i="4"/>
  <c r="B42" i="4"/>
  <c r="A21" i="4"/>
  <c r="A595" i="4"/>
  <c r="C509" i="4"/>
  <c r="B424" i="4"/>
  <c r="A339" i="4"/>
  <c r="C268" i="4"/>
  <c r="B225" i="4"/>
  <c r="A186" i="4"/>
  <c r="C151" i="4"/>
  <c r="A122" i="4"/>
  <c r="B95" i="4"/>
  <c r="A74" i="4"/>
  <c r="C52" i="4"/>
  <c r="B31" i="4"/>
  <c r="A10" i="4"/>
  <c r="C551" i="4"/>
  <c r="B466" i="4"/>
  <c r="A381" i="4"/>
  <c r="C295" i="4"/>
  <c r="B246" i="4"/>
  <c r="C203" i="4"/>
  <c r="C168" i="4"/>
  <c r="C135" i="4"/>
  <c r="B107" i="4"/>
  <c r="B84" i="4"/>
  <c r="A63" i="4"/>
  <c r="C41" i="4"/>
  <c r="B20" i="4"/>
  <c r="B593" i="4"/>
  <c r="A508" i="4"/>
  <c r="C422" i="4"/>
  <c r="B337" i="4"/>
  <c r="A268" i="4"/>
  <c r="C224" i="4"/>
  <c r="A185" i="4"/>
  <c r="C150" i="4"/>
  <c r="A121" i="4"/>
  <c r="C94" i="4"/>
  <c r="B73" i="4"/>
  <c r="A52" i="4"/>
  <c r="C30" i="4"/>
  <c r="B9" i="4"/>
  <c r="A549" i="4"/>
  <c r="C463" i="4"/>
  <c r="B378" i="4"/>
  <c r="C293" i="4"/>
  <c r="A245" i="4"/>
  <c r="B202" i="4"/>
  <c r="B167" i="4"/>
  <c r="C134" i="4"/>
  <c r="B106" i="4"/>
  <c r="C83" i="4"/>
  <c r="B62" i="4"/>
  <c r="A41" i="4"/>
  <c r="C19" i="4"/>
  <c r="A588" i="4"/>
  <c r="C502" i="4"/>
  <c r="B417" i="4"/>
  <c r="A332" i="4"/>
  <c r="A265" i="4"/>
  <c r="A222" i="4"/>
  <c r="C182" i="4"/>
  <c r="C148" i="4"/>
  <c r="A574" i="4"/>
  <c r="C488" i="4"/>
  <c r="B403" i="4"/>
  <c r="A318" i="4"/>
  <c r="B573" i="4"/>
  <c r="A512" i="4"/>
  <c r="B453" i="4"/>
  <c r="C402" i="4"/>
  <c r="B341" i="4"/>
  <c r="B591" i="4"/>
  <c r="C540" i="4"/>
  <c r="B479" i="4"/>
  <c r="C420" i="4"/>
  <c r="A370" i="4"/>
  <c r="C308" i="4"/>
  <c r="C553" i="4"/>
  <c r="A503" i="4"/>
  <c r="C441" i="4"/>
  <c r="A383" i="4"/>
  <c r="B332" i="4"/>
  <c r="C598" i="4"/>
  <c r="A481" i="4"/>
  <c r="C379" i="4"/>
  <c r="C270" i="4"/>
  <c r="A211" i="4"/>
  <c r="B160" i="4"/>
  <c r="C597" i="4"/>
  <c r="B480" i="4"/>
  <c r="A379" i="4"/>
  <c r="B270" i="4"/>
  <c r="C210" i="4"/>
  <c r="A160" i="4"/>
  <c r="C510" i="4"/>
  <c r="B393" i="4"/>
  <c r="B293" i="4"/>
  <c r="A226" i="4"/>
  <c r="A537" i="4"/>
  <c r="C435" i="4"/>
  <c r="A313" i="4"/>
  <c r="A239" i="4"/>
  <c r="B188" i="4"/>
  <c r="B132" i="4"/>
  <c r="A597" i="4"/>
  <c r="C447" i="4"/>
  <c r="A309" i="4"/>
  <c r="C231" i="4"/>
  <c r="A178" i="4"/>
  <c r="A140" i="4"/>
  <c r="A108" i="4"/>
  <c r="B82" i="4"/>
  <c r="A61" i="4"/>
  <c r="C39" i="4"/>
  <c r="B18" i="4"/>
  <c r="B584" i="4"/>
  <c r="A499" i="4"/>
  <c r="C413" i="4"/>
  <c r="B328" i="4"/>
  <c r="C262" i="4"/>
  <c r="A220" i="4"/>
  <c r="A182" i="4"/>
  <c r="C147" i="4"/>
  <c r="B118" i="4"/>
  <c r="C92" i="4"/>
  <c r="B71" i="4"/>
  <c r="A50" i="4"/>
  <c r="C28" i="4"/>
  <c r="B7" i="4"/>
  <c r="A541" i="4"/>
  <c r="C455" i="4"/>
  <c r="B370" i="4"/>
  <c r="B288" i="4"/>
  <c r="A241" i="4"/>
  <c r="B198" i="4"/>
  <c r="A164" i="4"/>
  <c r="A132" i="4"/>
  <c r="C103" i="4"/>
  <c r="C81" i="4"/>
  <c r="B60" i="4"/>
  <c r="A39" i="4"/>
  <c r="C17" i="4"/>
  <c r="C582" i="4"/>
  <c r="B497" i="4"/>
  <c r="A412" i="4"/>
  <c r="C326" i="4"/>
  <c r="A262" i="4"/>
  <c r="B219" i="4"/>
  <c r="C180" i="4"/>
  <c r="B555" i="4"/>
  <c r="A470" i="4"/>
  <c r="C384" i="4"/>
  <c r="B299" i="4"/>
  <c r="A560" i="4"/>
  <c r="B509" i="4"/>
  <c r="A448" i="4"/>
  <c r="B389" i="4"/>
  <c r="C338" i="4"/>
  <c r="A586" i="4"/>
  <c r="B527" i="4"/>
  <c r="C476" i="4"/>
  <c r="B415" i="4"/>
  <c r="C356" i="4"/>
  <c r="A306" i="4"/>
  <c r="B548" i="4"/>
  <c r="C489" i="4"/>
  <c r="A439" i="4"/>
  <c r="C377" i="4"/>
  <c r="A319" i="4"/>
  <c r="A593" i="4"/>
  <c r="B470" i="4"/>
  <c r="A353" i="4"/>
  <c r="C267" i="4"/>
  <c r="C205" i="4"/>
  <c r="A147" i="4"/>
  <c r="B592" i="4"/>
  <c r="C469" i="4"/>
  <c r="B352" i="4"/>
  <c r="A267" i="4"/>
  <c r="B205" i="4"/>
  <c r="C146" i="4"/>
  <c r="B505" i="4"/>
  <c r="C382" i="4"/>
  <c r="C275" i="4"/>
  <c r="B223" i="4"/>
  <c r="B526" i="4"/>
  <c r="A409" i="4"/>
  <c r="C307" i="4"/>
  <c r="C233" i="4"/>
  <c r="A175" i="4"/>
  <c r="A127" i="4"/>
  <c r="A565" i="4"/>
  <c r="A437" i="4"/>
  <c r="B298" i="4"/>
  <c r="B226" i="4"/>
  <c r="A174" i="4"/>
  <c r="C136" i="4"/>
  <c r="C104" i="4"/>
  <c r="C79" i="4"/>
  <c r="B58" i="4"/>
  <c r="A37" i="4"/>
  <c r="C15" i="4"/>
  <c r="C573" i="4"/>
  <c r="B488" i="4"/>
  <c r="A403" i="4"/>
  <c r="C317" i="4"/>
  <c r="B257" i="4"/>
  <c r="C214" i="4"/>
  <c r="B177" i="4"/>
  <c r="B143" i="4"/>
  <c r="C114" i="4"/>
  <c r="A90" i="4"/>
  <c r="C68" i="4"/>
  <c r="B47" i="4"/>
  <c r="A26" i="4"/>
  <c r="C4" i="4"/>
  <c r="B530" i="4"/>
  <c r="A445" i="4"/>
  <c r="C359" i="4"/>
  <c r="B281" i="4"/>
  <c r="C235" i="4"/>
  <c r="A194" i="4"/>
  <c r="C159" i="4"/>
  <c r="C128" i="4"/>
  <c r="B100" i="4"/>
  <c r="A79" i="4"/>
  <c r="C57" i="4"/>
  <c r="B36" i="4"/>
  <c r="A15" i="4"/>
  <c r="A572" i="4"/>
  <c r="C486" i="4"/>
  <c r="B401" i="4"/>
  <c r="A316" i="4"/>
  <c r="C256" i="4"/>
  <c r="A214" i="4"/>
  <c r="C176" i="4"/>
  <c r="B142" i="4"/>
  <c r="A114" i="4"/>
  <c r="B89" i="4"/>
  <c r="A68" i="4"/>
  <c r="C46" i="4"/>
  <c r="B25" i="4"/>
  <c r="A4" i="4"/>
  <c r="C527" i="4"/>
  <c r="B442" i="4"/>
  <c r="A357" i="4"/>
  <c r="C279" i="4"/>
  <c r="B234" i="4"/>
  <c r="A193" i="4"/>
  <c r="C158" i="4"/>
  <c r="C127" i="4"/>
  <c r="C99" i="4"/>
  <c r="B78" i="4"/>
  <c r="A57" i="4"/>
  <c r="C35" i="4"/>
  <c r="B14" i="4"/>
  <c r="C566" i="4"/>
  <c r="B481" i="4"/>
  <c r="A396" i="4"/>
  <c r="C310" i="4"/>
  <c r="A254" i="4"/>
  <c r="B211" i="4"/>
  <c r="B174" i="4"/>
  <c r="C140" i="4"/>
  <c r="C552" i="4"/>
  <c r="B467" i="4"/>
  <c r="A382" i="4"/>
  <c r="C296" i="4"/>
  <c r="C554" i="4"/>
  <c r="A496" i="4"/>
  <c r="B445" i="4"/>
  <c r="A384" i="4"/>
  <c r="B325" i="4"/>
  <c r="B583" i="4"/>
  <c r="A522" i="4"/>
  <c r="B463" i="4"/>
  <c r="C412" i="4"/>
  <c r="B351" i="4"/>
  <c r="B596" i="4"/>
  <c r="C545" i="4"/>
  <c r="B484" i="4"/>
  <c r="C425" i="4"/>
  <c r="A375" i="4"/>
  <c r="C313" i="4"/>
  <c r="B566" i="4"/>
  <c r="A465" i="4"/>
  <c r="B342" i="4"/>
  <c r="C253" i="4"/>
  <c r="A203" i="4"/>
  <c r="C141" i="4"/>
  <c r="C565" i="4"/>
  <c r="B464" i="4"/>
  <c r="C341" i="4"/>
  <c r="B253" i="4"/>
  <c r="C202" i="4"/>
  <c r="A596" i="4"/>
  <c r="C478" i="4"/>
  <c r="B377" i="4"/>
  <c r="B269" i="4"/>
  <c r="A210" i="4"/>
  <c r="A521" i="4"/>
  <c r="B398" i="4"/>
  <c r="C285" i="4"/>
  <c r="A231" i="4"/>
  <c r="C169" i="4"/>
  <c r="B124" i="4"/>
  <c r="B554" i="4"/>
  <c r="B426" i="4"/>
  <c r="A283" i="4"/>
  <c r="C215" i="4"/>
  <c r="B169" i="4"/>
  <c r="A133" i="4"/>
  <c r="A101" i="4"/>
  <c r="A77" i="4"/>
  <c r="C55" i="4"/>
  <c r="B34" i="4"/>
  <c r="A13" i="4"/>
  <c r="A563" i="4"/>
  <c r="C477" i="4"/>
  <c r="B392" i="4"/>
  <c r="A307" i="4"/>
  <c r="A252" i="4"/>
  <c r="B209" i="4"/>
  <c r="A173" i="4"/>
  <c r="B427" i="4"/>
  <c r="C538" i="4"/>
  <c r="B381" i="4"/>
  <c r="A562" i="4"/>
  <c r="A394" i="4"/>
  <c r="B532" i="4"/>
  <c r="B404" i="4"/>
  <c r="B550" i="4"/>
  <c r="B248" i="4"/>
  <c r="B120" i="4"/>
  <c r="C309" i="4"/>
  <c r="C590" i="4"/>
  <c r="C334" i="4"/>
  <c r="C483" i="4"/>
  <c r="C217" i="4"/>
  <c r="A111" i="4"/>
  <c r="C269" i="4"/>
  <c r="B129" i="4"/>
  <c r="A69" i="4"/>
  <c r="C7" i="4"/>
  <c r="C381" i="4"/>
  <c r="A236" i="4"/>
  <c r="A136" i="4"/>
  <c r="C84" i="4"/>
  <c r="A42" i="4"/>
  <c r="B594" i="4"/>
  <c r="C423" i="4"/>
  <c r="B268" i="4"/>
  <c r="B185" i="4"/>
  <c r="B121" i="4"/>
  <c r="C73" i="4"/>
  <c r="A31" i="4"/>
  <c r="C550" i="4"/>
  <c r="A380" i="4"/>
  <c r="A246" i="4"/>
  <c r="C167" i="4"/>
  <c r="B117" i="4"/>
  <c r="B81" i="4"/>
  <c r="A44" i="4"/>
  <c r="C14" i="4"/>
  <c r="B506" i="4"/>
  <c r="C367" i="4"/>
  <c r="A261" i="4"/>
  <c r="C188" i="4"/>
  <c r="A142" i="4"/>
  <c r="B94" i="4"/>
  <c r="C59" i="4"/>
  <c r="C27" i="4"/>
  <c r="A556" i="4"/>
  <c r="C438" i="4"/>
  <c r="C291" i="4"/>
  <c r="C216" i="4"/>
  <c r="B161" i="4"/>
  <c r="C115" i="4"/>
  <c r="A88" i="4"/>
  <c r="A64" i="4"/>
  <c r="A40" i="4"/>
  <c r="A16" i="4"/>
  <c r="C461" i="4"/>
  <c r="C166" i="4"/>
  <c r="B51" i="4"/>
  <c r="C365" i="4"/>
  <c r="C130" i="4"/>
  <c r="B418" i="4"/>
  <c r="B183" i="4"/>
  <c r="B72" i="4"/>
  <c r="B162" i="4"/>
  <c r="B578" i="4"/>
  <c r="C259" i="4"/>
  <c r="A116" i="4"/>
  <c r="A27" i="4"/>
  <c r="B171" i="4"/>
  <c r="C397" i="4"/>
  <c r="B175" i="4"/>
  <c r="B67" i="4"/>
  <c r="A525" i="4"/>
  <c r="A233" i="4"/>
  <c r="A99" i="4"/>
  <c r="A3" i="4"/>
  <c r="A188" i="4"/>
  <c r="C471" i="4"/>
  <c r="B206" i="4"/>
  <c r="C85" i="4"/>
  <c r="C64" i="4"/>
  <c r="A429" i="4"/>
  <c r="A75" i="4"/>
  <c r="B64" i="4"/>
  <c r="B455" i="4"/>
  <c r="A467" i="4"/>
  <c r="B498" i="4"/>
  <c r="A7" i="4"/>
  <c r="A92" i="4"/>
  <c r="A421" i="4"/>
  <c r="B38" i="4"/>
  <c r="B178" i="4"/>
  <c r="A24" i="4"/>
  <c r="A579" i="4"/>
  <c r="A38" i="4"/>
  <c r="B344" i="4"/>
  <c r="A141" i="4"/>
  <c r="B123" i="4"/>
  <c r="A570" i="4"/>
  <c r="A139" i="4"/>
  <c r="A275" i="4"/>
  <c r="B26" i="4"/>
  <c r="C487" i="4"/>
  <c r="C89" i="4"/>
  <c r="B193" i="4"/>
  <c r="A273" i="4"/>
  <c r="A33" i="4"/>
  <c r="B363" i="4"/>
  <c r="B533" i="4"/>
  <c r="A368" i="4"/>
  <c r="B519" i="4"/>
  <c r="B391" i="4"/>
  <c r="A527" i="4"/>
  <c r="C361" i="4"/>
  <c r="C523" i="4"/>
  <c r="C245" i="4"/>
  <c r="A555" i="4"/>
  <c r="A299" i="4"/>
  <c r="A564" i="4"/>
  <c r="B266" i="4"/>
  <c r="B478" i="4"/>
  <c r="B212" i="4"/>
  <c r="A533" i="4"/>
  <c r="A253" i="4"/>
  <c r="A126" i="4"/>
  <c r="A53" i="4"/>
  <c r="A5" i="4"/>
  <c r="A371" i="4"/>
  <c r="A204" i="4"/>
  <c r="C132" i="4"/>
  <c r="A82" i="4"/>
  <c r="B39" i="4"/>
  <c r="C583" i="4"/>
  <c r="A413" i="4"/>
  <c r="B262" i="4"/>
  <c r="A181" i="4"/>
  <c r="A118" i="4"/>
  <c r="A71" i="4"/>
  <c r="B28" i="4"/>
  <c r="A540" i="4"/>
  <c r="B369" i="4"/>
  <c r="C240" i="4"/>
  <c r="C163" i="4"/>
  <c r="B110" i="4"/>
  <c r="C78" i="4"/>
  <c r="B41" i="4"/>
  <c r="C6" i="4"/>
  <c r="C495" i="4"/>
  <c r="B346" i="4"/>
  <c r="C255" i="4"/>
  <c r="C184" i="4"/>
  <c r="B131" i="4"/>
  <c r="C91" i="4"/>
  <c r="B54" i="4"/>
  <c r="A25" i="4"/>
  <c r="B545" i="4"/>
  <c r="C406" i="4"/>
  <c r="C284" i="4"/>
  <c r="A206" i="4"/>
  <c r="A157" i="4"/>
  <c r="A112" i="4"/>
  <c r="B85" i="4"/>
  <c r="B61" i="4"/>
  <c r="B37" i="4"/>
  <c r="B13" i="4"/>
  <c r="B376" i="4"/>
  <c r="A150" i="4"/>
  <c r="C40" i="4"/>
  <c r="A323" i="4"/>
  <c r="B102" i="4"/>
  <c r="C375" i="4"/>
  <c r="B166" i="4"/>
  <c r="C61" i="4"/>
  <c r="C116" i="4"/>
  <c r="C535" i="4"/>
  <c r="B238" i="4"/>
  <c r="A102" i="4"/>
  <c r="B16" i="4"/>
  <c r="A138" i="4"/>
  <c r="A355" i="4"/>
  <c r="B158" i="4"/>
  <c r="C56" i="4"/>
  <c r="B482" i="4"/>
  <c r="C211" i="4"/>
  <c r="B88" i="4"/>
  <c r="C557" i="4"/>
  <c r="A154" i="4"/>
  <c r="C187" i="4"/>
  <c r="B43" i="4"/>
  <c r="A304" i="4"/>
  <c r="B90" i="4"/>
  <c r="C60" i="4"/>
  <c r="B147" i="4"/>
  <c r="A288" i="4"/>
  <c r="C22" i="4"/>
  <c r="B154" i="4"/>
  <c r="B6" i="4"/>
  <c r="C98" i="4"/>
  <c r="A244" i="4"/>
  <c r="C243" i="4"/>
  <c r="A365" i="4"/>
  <c r="B233" i="4"/>
  <c r="C301" i="4"/>
  <c r="B597" i="4"/>
  <c r="B420" i="4"/>
  <c r="A184" i="4"/>
  <c r="B362" i="4"/>
  <c r="C160" i="4"/>
  <c r="B214" i="4"/>
  <c r="A281" i="4"/>
  <c r="A20" i="4"/>
  <c r="A213" i="4"/>
  <c r="A598" i="4"/>
  <c r="C360" i="4"/>
  <c r="C490" i="4"/>
  <c r="C362" i="4"/>
  <c r="A506" i="4"/>
  <c r="C348" i="4"/>
  <c r="B524" i="4"/>
  <c r="B356" i="4"/>
  <c r="B438" i="4"/>
  <c r="B232" i="4"/>
  <c r="C549" i="4"/>
  <c r="A248" i="4"/>
  <c r="B553" i="4"/>
  <c r="C252" i="4"/>
  <c r="A393" i="4"/>
  <c r="C209" i="4"/>
  <c r="B522" i="4"/>
  <c r="B210" i="4"/>
  <c r="B122" i="4"/>
  <c r="B50" i="4"/>
  <c r="B552" i="4"/>
  <c r="B360" i="4"/>
  <c r="C198" i="4"/>
  <c r="A129" i="4"/>
  <c r="B79" i="4"/>
  <c r="C36" i="4"/>
  <c r="A573" i="4"/>
  <c r="B402" i="4"/>
  <c r="A257" i="4"/>
  <c r="A177" i="4"/>
  <c r="B114" i="4"/>
  <c r="B68" i="4"/>
  <c r="C25" i="4"/>
  <c r="B529" i="4"/>
  <c r="C358" i="4"/>
  <c r="B235" i="4"/>
  <c r="B159" i="4"/>
  <c r="C106" i="4"/>
  <c r="C70" i="4"/>
  <c r="C38" i="4"/>
  <c r="B1" i="4"/>
  <c r="A485" i="4"/>
  <c r="C335" i="4"/>
  <c r="C239" i="4"/>
  <c r="A180" i="4"/>
  <c r="A124" i="4"/>
  <c r="A89" i="4"/>
  <c r="C51" i="4"/>
  <c r="A17" i="4"/>
  <c r="C534" i="4"/>
  <c r="B385" i="4"/>
  <c r="B277" i="4"/>
  <c r="C200" i="4"/>
  <c r="C144" i="4"/>
  <c r="C108" i="4"/>
  <c r="C82" i="4"/>
  <c r="C58" i="4"/>
  <c r="C34" i="4"/>
  <c r="A8" i="4"/>
  <c r="C333" i="4"/>
  <c r="B134" i="4"/>
  <c r="A30" i="4"/>
  <c r="B285" i="4"/>
  <c r="A70" i="4"/>
  <c r="A333" i="4"/>
  <c r="A149" i="4"/>
  <c r="A51" i="4"/>
  <c r="B91" i="4"/>
  <c r="A493" i="4"/>
  <c r="A217" i="4"/>
  <c r="A91" i="4"/>
  <c r="C5" i="4"/>
  <c r="B109" i="4"/>
  <c r="B312" i="4"/>
  <c r="B141" i="4"/>
  <c r="A46" i="4"/>
  <c r="C439" i="4"/>
  <c r="C191" i="4"/>
  <c r="C77" i="4"/>
  <c r="B472" i="4"/>
  <c r="C123" i="4"/>
  <c r="B386" i="4"/>
  <c r="B170" i="4"/>
  <c r="C32" i="4"/>
  <c r="A463" i="4"/>
  <c r="A165" i="4"/>
  <c r="C164" i="4"/>
  <c r="C327" i="4"/>
  <c r="C49" i="4"/>
  <c r="A198" i="4"/>
  <c r="B570" i="4"/>
  <c r="B113" i="4"/>
  <c r="B353" i="4"/>
  <c r="A72" i="4"/>
  <c r="A94" i="4"/>
  <c r="B105" i="4"/>
  <c r="A59" i="4"/>
  <c r="A14" i="4"/>
  <c r="C45" i="4"/>
  <c r="B32" i="4"/>
  <c r="C448" i="4"/>
  <c r="A442" i="4"/>
  <c r="B310" i="4"/>
  <c r="C350" i="4"/>
  <c r="B74" i="4"/>
  <c r="C100" i="4"/>
  <c r="A317" i="4"/>
  <c r="A444" i="4"/>
  <c r="B57" i="4"/>
  <c r="C102" i="4"/>
  <c r="A534" i="4"/>
  <c r="A342" i="4"/>
  <c r="A488" i="4"/>
  <c r="A320" i="4"/>
  <c r="C500" i="4"/>
  <c r="B335" i="4"/>
  <c r="C481" i="4"/>
  <c r="C353" i="4"/>
  <c r="C427" i="4"/>
  <c r="C189" i="4"/>
  <c r="A523" i="4"/>
  <c r="B245" i="4"/>
  <c r="A468" i="4"/>
  <c r="B247" i="4"/>
  <c r="B366" i="4"/>
  <c r="A167" i="4"/>
  <c r="C511" i="4"/>
  <c r="A205" i="4"/>
  <c r="B98" i="4"/>
  <c r="C47" i="4"/>
  <c r="C541" i="4"/>
  <c r="B296" i="4"/>
  <c r="B194" i="4"/>
  <c r="B111" i="4"/>
  <c r="A66" i="4"/>
  <c r="B23" i="4"/>
  <c r="C519" i="4"/>
  <c r="A349" i="4"/>
  <c r="B230" i="4"/>
  <c r="C155" i="4"/>
  <c r="C97" i="4"/>
  <c r="A55" i="4"/>
  <c r="B12" i="4"/>
  <c r="A476" i="4"/>
  <c r="B305" i="4"/>
  <c r="C208" i="4"/>
  <c r="B146" i="4"/>
  <c r="B103" i="4"/>
  <c r="B65" i="4"/>
  <c r="A36" i="4"/>
  <c r="C591" i="4"/>
  <c r="A453" i="4"/>
  <c r="A325" i="4"/>
  <c r="A229" i="4"/>
  <c r="C175" i="4"/>
  <c r="C120" i="4"/>
  <c r="A81" i="4"/>
  <c r="A49" i="4"/>
  <c r="C11" i="4"/>
  <c r="A524" i="4"/>
  <c r="C374" i="4"/>
  <c r="B259" i="4"/>
  <c r="C195" i="4"/>
  <c r="A137" i="4"/>
  <c r="A105" i="4"/>
  <c r="A80" i="4"/>
  <c r="A56" i="4"/>
  <c r="B29" i="4"/>
  <c r="B5" i="4"/>
  <c r="C292" i="4"/>
  <c r="A120" i="4"/>
  <c r="B19" i="4"/>
  <c r="A260" i="4"/>
  <c r="C48" i="4"/>
  <c r="A292" i="4"/>
  <c r="A134" i="4"/>
  <c r="B40" i="4"/>
  <c r="C80" i="4"/>
  <c r="B450" i="4"/>
  <c r="A196" i="4"/>
  <c r="B80" i="4"/>
  <c r="A35" i="4"/>
  <c r="A86" i="4"/>
  <c r="B278" i="4"/>
  <c r="B127" i="4"/>
  <c r="B35" i="4"/>
  <c r="A397" i="4"/>
  <c r="C174" i="4"/>
  <c r="A67" i="4"/>
  <c r="C429" i="4"/>
  <c r="C96" i="4"/>
  <c r="C343" i="4"/>
  <c r="B153" i="4"/>
  <c r="C53" i="4"/>
  <c r="A22" i="4"/>
  <c r="C69" i="4"/>
  <c r="B568" i="4"/>
  <c r="A113" i="4"/>
  <c r="C24" i="4"/>
  <c r="A158" i="4"/>
  <c r="B56" i="4"/>
  <c r="B75" i="4"/>
  <c r="A301" i="4"/>
  <c r="A43" i="4"/>
  <c r="B11" i="4"/>
  <c r="C512" i="4"/>
  <c r="A432" i="4"/>
  <c r="C297" i="4"/>
  <c r="A337" i="4"/>
  <c r="A427" i="4"/>
  <c r="A436" i="4"/>
  <c r="C278" i="4"/>
  <c r="C383" i="4"/>
  <c r="A29" i="4"/>
  <c r="A104" i="4"/>
  <c r="C219" i="4"/>
  <c r="C454" i="4"/>
  <c r="A60" i="4"/>
  <c r="B218" i="4"/>
  <c r="C470" i="4"/>
  <c r="A130" i="4"/>
  <c r="C589" i="4"/>
  <c r="B546" i="4"/>
  <c r="A162" i="4"/>
  <c r="B99" i="4"/>
  <c r="A54" i="4"/>
  <c r="B588" i="4"/>
  <c r="C421" i="4"/>
  <c r="C121" i="4"/>
  <c r="A161" i="4"/>
  <c r="C246" i="4"/>
  <c r="A58" i="4"/>
  <c r="C142" i="4"/>
  <c r="B4" i="4"/>
  <c r="C86" i="4"/>
  <c r="B538" i="4"/>
  <c r="B150" i="4"/>
  <c r="B531" i="4"/>
  <c r="A278" i="4"/>
  <c r="C474" i="4"/>
  <c r="B317" i="4"/>
  <c r="A458" i="4"/>
  <c r="A330" i="4"/>
  <c r="B468" i="4"/>
  <c r="A311" i="4"/>
  <c r="B422" i="4"/>
  <c r="B184" i="4"/>
  <c r="C437" i="4"/>
  <c r="A232" i="4"/>
  <c r="C462" i="4"/>
  <c r="C204" i="4"/>
  <c r="C355" i="4"/>
  <c r="C153" i="4"/>
  <c r="B394" i="4"/>
  <c r="B195" i="4"/>
  <c r="C95" i="4"/>
  <c r="C31" i="4"/>
  <c r="A531" i="4"/>
  <c r="A289" i="4"/>
  <c r="A169" i="4"/>
  <c r="C107" i="4"/>
  <c r="B63" i="4"/>
  <c r="C20" i="4"/>
  <c r="A509" i="4"/>
  <c r="B338" i="4"/>
  <c r="A225" i="4"/>
  <c r="B151" i="4"/>
  <c r="A95" i="4"/>
  <c r="B52" i="4"/>
  <c r="C9" i="4"/>
  <c r="B465" i="4"/>
  <c r="B295" i="4"/>
  <c r="B203" i="4"/>
  <c r="C138" i="4"/>
  <c r="A100" i="4"/>
  <c r="C62" i="4"/>
  <c r="A28" i="4"/>
  <c r="A581" i="4"/>
  <c r="C431" i="4"/>
  <c r="B314" i="4"/>
  <c r="C223" i="4"/>
  <c r="B163" i="4"/>
  <c r="A117" i="4"/>
  <c r="C75" i="4"/>
  <c r="B46" i="4"/>
  <c r="A9" i="4"/>
  <c r="A492" i="4"/>
  <c r="A364" i="4"/>
  <c r="C248" i="4"/>
  <c r="B191" i="4"/>
  <c r="B133" i="4"/>
  <c r="B101" i="4"/>
  <c r="B77" i="4"/>
  <c r="C50" i="4"/>
  <c r="C26" i="4"/>
  <c r="C2" i="4"/>
  <c r="C265" i="4"/>
  <c r="A106" i="4"/>
  <c r="C8" i="4"/>
  <c r="C238" i="4"/>
  <c r="A589" i="4"/>
  <c r="B265" i="4"/>
  <c r="C119" i="4"/>
  <c r="C29" i="4"/>
  <c r="B59" i="4"/>
  <c r="C407" i="4"/>
  <c r="B179" i="4"/>
  <c r="A515" i="4"/>
  <c r="C254" i="4"/>
  <c r="B354" i="4"/>
  <c r="A387" i="4"/>
  <c r="B137" i="4"/>
  <c r="B275" i="4"/>
  <c r="A591" i="4"/>
  <c r="C181" i="4"/>
  <c r="B189" i="4"/>
  <c r="A202" i="4"/>
  <c r="B148" i="4"/>
  <c r="A282" i="4"/>
  <c r="A18" i="4"/>
  <c r="B92" i="4"/>
  <c r="B135" i="4"/>
  <c r="C286" i="4"/>
  <c r="A73" i="4"/>
  <c r="B243" i="4"/>
  <c r="A48" i="4"/>
  <c r="C196" i="4"/>
  <c r="A19" i="4"/>
  <c r="C525" i="4"/>
  <c r="C311" i="4"/>
  <c r="B271" i="4"/>
  <c r="C426" i="4"/>
  <c r="B292" i="4"/>
  <c r="C579" i="4"/>
  <c r="B456" i="4"/>
  <c r="B15" i="4"/>
  <c r="A47" i="4"/>
  <c r="C131" i="4"/>
  <c r="B410" i="4"/>
  <c r="B70" i="4"/>
  <c r="A575" i="4"/>
  <c r="B494" i="4"/>
  <c r="B241" i="4"/>
  <c r="A125" i="4"/>
  <c r="A84" i="4"/>
  <c r="A97" i="4"/>
  <c r="A300" i="4"/>
  <c r="C90" i="4"/>
  <c r="B504" i="4"/>
  <c r="B145" i="4"/>
  <c r="B408" i="4"/>
  <c r="C37" i="4"/>
  <c r="A78" i="4"/>
  <c r="C13" i="4"/>
  <c r="B96" i="4"/>
  <c r="C271" i="4"/>
  <c r="C21" i="4"/>
  <c r="B30" i="4"/>
  <c r="B201" i="4"/>
  <c r="C206" i="4"/>
  <c r="A11" i="4"/>
  <c r="B514" i="4"/>
  <c r="B251" i="4"/>
  <c r="C93" i="4"/>
  <c r="C564" i="4"/>
  <c r="A197" i="4"/>
  <c r="A83" i="4"/>
  <c r="A340" i="4"/>
  <c r="A146" i="4"/>
  <c r="B8" i="4"/>
  <c r="C417" i="4"/>
  <c r="B260" i="4"/>
  <c r="C139" i="4"/>
  <c r="B76" i="4"/>
  <c r="B49" i="4"/>
  <c r="C67" i="4"/>
  <c r="A238" i="4"/>
  <c r="B69" i="4"/>
  <c r="C222" i="4"/>
  <c r="C503" i="4"/>
  <c r="C16" i="4"/>
  <c r="B249" i="4"/>
  <c r="B3" i="4"/>
  <c r="C232" i="4"/>
  <c r="A461" i="4"/>
  <c r="C567" i="4"/>
  <c r="C277" i="4"/>
  <c r="A424" i="4"/>
  <c r="C266" i="4"/>
  <c r="C493" i="4"/>
  <c r="A249" i="4"/>
  <c r="B10" i="4"/>
  <c r="B119" i="4"/>
  <c r="C227" i="4"/>
  <c r="A128" i="4"/>
  <c r="C179" i="4"/>
  <c r="C88" i="4"/>
  <c r="C555" i="4"/>
  <c r="C113" i="4"/>
  <c r="B87" i="4"/>
  <c r="C33" i="4"/>
  <c r="B17" i="4"/>
  <c r="C66" i="4"/>
  <c r="A6" i="4"/>
  <c r="A228" i="4"/>
  <c r="A483" i="4"/>
  <c r="B336" i="4"/>
  <c r="A460" i="4"/>
  <c r="A145" i="4"/>
  <c r="B181" i="4"/>
  <c r="B449" i="4"/>
  <c r="C192" i="4"/>
  <c r="C445" i="4"/>
  <c r="B321" i="4"/>
  <c r="B48" i="4"/>
  <c r="A446" i="4"/>
  <c r="C299" i="4"/>
  <c r="A276" i="4"/>
  <c r="C44" i="4"/>
  <c r="B561" i="4"/>
  <c r="A517" i="4"/>
  <c r="C3" i="4"/>
  <c r="A170" i="4"/>
  <c r="B45" i="4"/>
  <c r="B83" i="4"/>
  <c r="B222" i="4"/>
  <c r="B322" i="4"/>
  <c r="A557" i="4"/>
  <c r="C71" i="4"/>
  <c r="B126" i="4"/>
  <c r="A212" i="4"/>
  <c r="A172" i="4"/>
  <c r="C18" i="4"/>
  <c r="B130" i="4"/>
  <c r="B399" i="4"/>
  <c r="B93" i="4"/>
  <c r="A109" i="4"/>
  <c r="A552" i="4"/>
  <c r="C125" i="4"/>
  <c r="C156" i="4"/>
  <c r="A2" i="4"/>
  <c r="C390" i="4"/>
  <c r="C399" i="4"/>
  <c r="B577" i="4"/>
  <c r="A166" i="4"/>
  <c r="C42" i="4"/>
  <c r="A62" i="4"/>
  <c r="A201" i="4"/>
  <c r="A285" i="4"/>
  <c r="B440" i="4"/>
  <c r="B254" i="4"/>
  <c r="B434" i="4"/>
  <c r="B21" i="4"/>
  <c r="C126" i="4"/>
  <c r="B274" i="4"/>
  <c r="A451" i="4"/>
  <c r="C112" i="4"/>
  <c r="A190" i="4"/>
  <c r="A547" i="4"/>
  <c r="B24" i="4"/>
  <c r="C16" i="2" l="1"/>
  <c r="E16" i="2" s="1"/>
  <c r="C231" i="2"/>
  <c r="E231" i="2" s="1"/>
  <c r="C225" i="2"/>
  <c r="E225" i="2" s="1"/>
  <c r="C217" i="2"/>
  <c r="E217" i="2" s="1"/>
  <c r="C208" i="2"/>
  <c r="E208" i="2" s="1"/>
  <c r="C203" i="2"/>
  <c r="E203" i="2" s="1"/>
  <c r="C196" i="2"/>
  <c r="E196" i="2" s="1"/>
  <c r="C190" i="2"/>
  <c r="E190" i="2" s="1"/>
  <c r="C176" i="2"/>
  <c r="E176" i="2" s="1"/>
  <c r="C169" i="2"/>
  <c r="E169" i="2" s="1"/>
  <c r="C159" i="2"/>
  <c r="E159" i="2" s="1"/>
  <c r="C147" i="2"/>
  <c r="E147" i="2" s="1"/>
  <c r="C134" i="2"/>
  <c r="E134" i="2" s="1"/>
  <c r="C127" i="2"/>
  <c r="E127" i="2" s="1"/>
  <c r="C115" i="2"/>
  <c r="E115" i="2" s="1"/>
  <c r="C104" i="2"/>
  <c r="E104" i="2" s="1"/>
  <c r="C94" i="2"/>
  <c r="C86" i="2"/>
  <c r="E86" i="2" s="1"/>
  <c r="C76" i="2"/>
  <c r="E76" i="2" s="1"/>
  <c r="C63" i="2"/>
  <c r="E63" i="2" s="1"/>
  <c r="C52" i="2"/>
  <c r="E52" i="2" s="1"/>
  <c r="C46" i="2"/>
  <c r="E46" i="2" s="1"/>
  <c r="C33" i="2"/>
  <c r="E33" i="2" s="1"/>
  <c r="C21" i="2"/>
  <c r="E21" i="2" s="1"/>
  <c r="C6" i="2"/>
  <c r="C51" i="2"/>
  <c r="E51" i="2" s="1"/>
  <c r="C26" i="2"/>
  <c r="E26" i="2" s="1"/>
  <c r="C230" i="2"/>
  <c r="E230" i="2" s="1"/>
  <c r="C207" i="2"/>
  <c r="E207" i="2" s="1"/>
  <c r="C200" i="2"/>
  <c r="E200" i="2" s="1"/>
  <c r="C189" i="2"/>
  <c r="E189" i="2" s="1"/>
  <c r="C157" i="2"/>
  <c r="E157" i="2" s="1"/>
  <c r="C138" i="2"/>
  <c r="E138" i="2" s="1"/>
  <c r="C103" i="2"/>
  <c r="E103" i="2" s="1"/>
  <c r="C85" i="2"/>
  <c r="E85" i="2" s="1"/>
  <c r="C62" i="2"/>
  <c r="E62" i="2" s="1"/>
  <c r="C45" i="2"/>
  <c r="E45" i="2" s="1"/>
  <c r="C224" i="2"/>
  <c r="E224" i="2" s="1"/>
  <c r="C201" i="2"/>
  <c r="E201" i="2" s="1"/>
  <c r="C182" i="2"/>
  <c r="E182" i="2" s="1"/>
  <c r="C175" i="2"/>
  <c r="E175" i="2" s="1"/>
  <c r="C163" i="2"/>
  <c r="E163" i="2" s="1"/>
  <c r="C152" i="2"/>
  <c r="E152" i="2" s="1"/>
  <c r="C139" i="2"/>
  <c r="E139" i="2" s="1"/>
  <c r="C133" i="2"/>
  <c r="E133" i="2" s="1"/>
  <c r="C122" i="2"/>
  <c r="C109" i="2"/>
  <c r="E109" i="2" s="1"/>
  <c r="C99" i="2"/>
  <c r="E99" i="2" s="1"/>
  <c r="C91" i="2"/>
  <c r="E91" i="2" s="1"/>
  <c r="C80" i="2"/>
  <c r="E80" i="2" s="1"/>
  <c r="C68" i="2"/>
  <c r="E68" i="2" s="1"/>
  <c r="C57" i="2"/>
  <c r="E57" i="2" s="1"/>
  <c r="C38" i="2"/>
  <c r="E38" i="2" s="1"/>
  <c r="C9" i="2"/>
  <c r="E9" i="2" s="1"/>
  <c r="C222" i="2"/>
  <c r="E222" i="2" s="1"/>
  <c r="C216" i="2"/>
  <c r="C195" i="2"/>
  <c r="E195" i="2" s="1"/>
  <c r="C180" i="2"/>
  <c r="E180" i="2" s="1"/>
  <c r="C168" i="2"/>
  <c r="E168" i="2" s="1"/>
  <c r="C146" i="2"/>
  <c r="E146" i="2" s="1"/>
  <c r="C126" i="2"/>
  <c r="E126" i="2" s="1"/>
  <c r="C114" i="2"/>
  <c r="E114" i="2" s="1"/>
  <c r="C97" i="2"/>
  <c r="E97" i="2" s="1"/>
  <c r="C75" i="2"/>
  <c r="E75" i="2" s="1"/>
  <c r="C56" i="2"/>
  <c r="E56" i="2" s="1"/>
  <c r="C228" i="2"/>
  <c r="E228" i="2" s="1"/>
  <c r="C206" i="2"/>
  <c r="E206" i="2" s="1"/>
  <c r="C187" i="2"/>
  <c r="E187" i="2" s="1"/>
  <c r="C173" i="2"/>
  <c r="E173" i="2" s="1"/>
  <c r="C162" i="2"/>
  <c r="E162" i="2" s="1"/>
  <c r="C151" i="2"/>
  <c r="E151" i="2" s="1"/>
  <c r="C145" i="2"/>
  <c r="C131" i="2"/>
  <c r="E131" i="2" s="1"/>
  <c r="C119" i="2"/>
  <c r="E119" i="2" s="1"/>
  <c r="C108" i="2"/>
  <c r="E108" i="2" s="1"/>
  <c r="C102" i="2"/>
  <c r="E102" i="2" s="1"/>
  <c r="C89" i="2"/>
  <c r="E89" i="2" s="1"/>
  <c r="C79" i="2"/>
  <c r="E79" i="2" s="1"/>
  <c r="C67" i="2"/>
  <c r="E67" i="2" s="1"/>
  <c r="C61" i="2"/>
  <c r="E61" i="2" s="1"/>
  <c r="C49" i="2"/>
  <c r="E49" i="2" s="1"/>
  <c r="C37" i="2"/>
  <c r="E37" i="2" s="1"/>
  <c r="C25" i="2"/>
  <c r="E25" i="2" s="1"/>
  <c r="C19" i="2"/>
  <c r="E19" i="2" s="1"/>
  <c r="C15" i="2"/>
  <c r="E15" i="2" s="1"/>
  <c r="C211" i="2"/>
  <c r="E211" i="2" s="1"/>
  <c r="C186" i="2"/>
  <c r="E186" i="2" s="1"/>
  <c r="C155" i="2"/>
  <c r="E155" i="2" s="1"/>
  <c r="C130" i="2"/>
  <c r="E130" i="2" s="1"/>
  <c r="C111" i="2"/>
  <c r="E111" i="2" s="1"/>
  <c r="C88" i="2"/>
  <c r="E88" i="2" s="1"/>
  <c r="C71" i="2"/>
  <c r="E71" i="2" s="1"/>
  <c r="C48" i="2"/>
  <c r="E48" i="2" s="1"/>
  <c r="C29" i="2"/>
  <c r="E29" i="2" s="1"/>
  <c r="C227" i="2"/>
  <c r="E227" i="2" s="1"/>
  <c r="C221" i="2"/>
  <c r="E221" i="2" s="1"/>
  <c r="C213" i="2"/>
  <c r="E213" i="2" s="1"/>
  <c r="C205" i="2"/>
  <c r="E205" i="2" s="1"/>
  <c r="C199" i="2"/>
  <c r="E199" i="2" s="1"/>
  <c r="C194" i="2"/>
  <c r="E194" i="2" s="1"/>
  <c r="C179" i="2"/>
  <c r="E179" i="2" s="1"/>
  <c r="C167" i="2"/>
  <c r="E167" i="2" s="1"/>
  <c r="C156" i="2"/>
  <c r="E156" i="2" s="1"/>
  <c r="C149" i="2"/>
  <c r="E149" i="2" s="1"/>
  <c r="C136" i="2"/>
  <c r="E136" i="2" s="1"/>
  <c r="C125" i="2"/>
  <c r="E125" i="2" s="1"/>
  <c r="C113" i="2"/>
  <c r="E113" i="2" s="1"/>
  <c r="C107" i="2"/>
  <c r="E107" i="2" s="1"/>
  <c r="C96" i="2"/>
  <c r="E96" i="2" s="1"/>
  <c r="C84" i="2"/>
  <c r="E84" i="2" s="1"/>
  <c r="C74" i="2"/>
  <c r="C66" i="2"/>
  <c r="E66" i="2" s="1"/>
  <c r="C54" i="2"/>
  <c r="E54" i="2" s="1"/>
  <c r="C44" i="2"/>
  <c r="E44" i="2" s="1"/>
  <c r="C30" i="2"/>
  <c r="E30" i="2" s="1"/>
  <c r="C24" i="2"/>
  <c r="E24" i="2" s="1"/>
  <c r="C8" i="2"/>
  <c r="E8" i="2" s="1"/>
  <c r="C234" i="2"/>
  <c r="E234" i="2" s="1"/>
  <c r="C192" i="2"/>
  <c r="E192" i="2" s="1"/>
  <c r="C172" i="2"/>
  <c r="E172" i="2" s="1"/>
  <c r="C161" i="2"/>
  <c r="E161" i="2" s="1"/>
  <c r="C142" i="2"/>
  <c r="E142" i="2" s="1"/>
  <c r="C117" i="2"/>
  <c r="E117" i="2" s="1"/>
  <c r="C101" i="2"/>
  <c r="E101" i="2" s="1"/>
  <c r="C78" i="2"/>
  <c r="E78" i="2" s="1"/>
  <c r="C59" i="2"/>
  <c r="E59" i="2" s="1"/>
  <c r="C36" i="2"/>
  <c r="E36" i="2" s="1"/>
  <c r="C11" i="2"/>
  <c r="E11" i="2" s="1"/>
  <c r="C218" i="2"/>
  <c r="E218" i="2" s="1"/>
  <c r="C197" i="2"/>
  <c r="E197" i="2" s="1"/>
  <c r="C185" i="2"/>
  <c r="C171" i="2"/>
  <c r="E171" i="2" s="1"/>
  <c r="C165" i="2"/>
  <c r="E165" i="2" s="1"/>
  <c r="C154" i="2"/>
  <c r="E154" i="2" s="1"/>
  <c r="C140" i="2"/>
  <c r="E140" i="2" s="1"/>
  <c r="C128" i="2"/>
  <c r="E128" i="2" s="1"/>
  <c r="C123" i="2"/>
  <c r="E123" i="2" s="1"/>
  <c r="C110" i="2"/>
  <c r="E110" i="2" s="1"/>
  <c r="C100" i="2"/>
  <c r="E100" i="2" s="1"/>
  <c r="C87" i="2"/>
  <c r="E87" i="2" s="1"/>
  <c r="C82" i="2"/>
  <c r="E82" i="2" s="1"/>
  <c r="C69" i="2"/>
  <c r="E69" i="2" s="1"/>
  <c r="C58" i="2"/>
  <c r="E58" i="2" s="1"/>
  <c r="C135" i="2"/>
  <c r="E135" i="2" s="1"/>
  <c r="C18" i="2"/>
  <c r="E18" i="2" s="1"/>
  <c r="C14" i="2"/>
  <c r="E14" i="2" s="1"/>
  <c r="C7" i="2"/>
  <c r="E7" i="2" s="1"/>
  <c r="C105" i="2"/>
  <c r="E105" i="2" s="1"/>
  <c r="C148" i="2"/>
  <c r="E148" i="2" s="1"/>
  <c r="C32" i="2"/>
  <c r="E32" i="2" s="1"/>
  <c r="C232" i="2"/>
  <c r="E232" i="2" s="1"/>
  <c r="C177" i="2"/>
  <c r="E177" i="2" s="1"/>
  <c r="C83" i="2"/>
  <c r="E83" i="2" s="1"/>
  <c r="C47" i="2"/>
  <c r="E47" i="2" s="1"/>
  <c r="C27" i="2"/>
  <c r="E27" i="2" s="1"/>
  <c r="C191" i="2"/>
  <c r="E191" i="2" s="1"/>
  <c r="C226" i="2"/>
  <c r="E226" i="2" s="1"/>
  <c r="C124" i="2"/>
  <c r="E124" i="2" s="1"/>
  <c r="C77" i="2"/>
  <c r="E77" i="2" s="1"/>
  <c r="C43" i="2"/>
  <c r="E43" i="2" s="1"/>
  <c r="C20" i="2"/>
  <c r="E20" i="2" s="1"/>
  <c r="C53" i="2"/>
  <c r="E53" i="2" s="1"/>
  <c r="C95" i="2"/>
  <c r="E95" i="2" s="1"/>
  <c r="C219" i="2"/>
  <c r="E219" i="2" s="1"/>
  <c r="C166" i="2"/>
  <c r="E166" i="2" s="1"/>
  <c r="C116" i="2"/>
  <c r="E116" i="2" s="1"/>
  <c r="C42" i="2"/>
  <c r="C23" i="2"/>
  <c r="E23" i="2" s="1"/>
  <c r="C34" i="2"/>
  <c r="E34" i="2" s="1"/>
  <c r="C12" i="2"/>
  <c r="E12" i="2" s="1"/>
  <c r="C210" i="2"/>
  <c r="E210" i="2" s="1"/>
  <c r="C160" i="2"/>
  <c r="E160" i="2" s="1"/>
  <c r="C64" i="2"/>
  <c r="E64" i="2" s="1"/>
  <c r="C204" i="2"/>
  <c r="E204" i="2" s="1"/>
  <c r="C198" i="2"/>
  <c r="E198" i="2" s="1"/>
  <c r="J15" i="2" l="1"/>
  <c r="I15" i="2"/>
  <c r="E216" i="2"/>
  <c r="K15" i="2"/>
  <c r="E42" i="2"/>
  <c r="K9" i="2"/>
  <c r="J9" i="2"/>
  <c r="I9" i="2"/>
  <c r="E74" i="2"/>
  <c r="J10" i="2"/>
  <c r="K10" i="2"/>
  <c r="I10" i="2"/>
  <c r="E122" i="2"/>
  <c r="I12" i="2"/>
  <c r="K12" i="2"/>
  <c r="J12" i="2"/>
  <c r="E145" i="2"/>
  <c r="K13" i="2"/>
  <c r="J13" i="2"/>
  <c r="I13" i="2"/>
  <c r="J14" i="2"/>
  <c r="I14" i="2"/>
  <c r="E185" i="2"/>
  <c r="K14" i="2"/>
  <c r="K8" i="2"/>
  <c r="J8" i="2"/>
  <c r="C235" i="2"/>
  <c r="I18" i="2" s="1"/>
  <c r="E6" i="2"/>
  <c r="I8" i="2"/>
  <c r="K11" i="2"/>
  <c r="I11" i="2"/>
  <c r="E94" i="2"/>
  <c r="J11" i="2"/>
  <c r="P13" i="2" l="1"/>
  <c r="Q13" i="2"/>
  <c r="Q10" i="2"/>
  <c r="P10" i="2"/>
  <c r="Q11" i="2"/>
  <c r="P11" i="2"/>
  <c r="I16" i="2"/>
  <c r="Q12" i="2"/>
  <c r="P12" i="2"/>
  <c r="P9" i="2"/>
  <c r="Q9" i="2"/>
  <c r="P8" i="2"/>
  <c r="Q8" i="2"/>
  <c r="Q15" i="2"/>
  <c r="P15" i="2"/>
  <c r="Q14" i="2"/>
  <c r="P14" i="2"/>
  <c r="J16" i="2"/>
  <c r="K16" i="2"/>
  <c r="O16" i="2" s="1"/>
  <c r="Q16" i="2" l="1"/>
  <c r="P16" i="2"/>
</calcChain>
</file>

<file path=xl/sharedStrings.xml><?xml version="1.0" encoding="utf-8"?>
<sst xmlns="http://schemas.openxmlformats.org/spreadsheetml/2006/main" count="548" uniqueCount="273">
  <si>
    <t>Mokyklos pavadinimas</t>
  </si>
  <si>
    <t>Raudona spalva – rodiklis nebūdingas mokyklai arba neaktualus dėl
mokyklos tipo, specifikos, vietovės, kurioje yra mokykla ir kitų priežasčių.</t>
  </si>
  <si>
    <t>TVARIŲ MOKYKLŲ ĮSIVERTINIMO LAPAS</t>
  </si>
  <si>
    <t>Geltona spalva – rodiklis iš dalies būdingas mokyklai, tačiau yra galimybių ir iniciatyvų tobulinimui. Mokykla numato siekti rodiklio įgyvendinimo jo gerinimo linkme.</t>
  </si>
  <si>
    <t>Data (2026 - mm - dd)</t>
  </si>
  <si>
    <t>Žalia spalva – rodiklis įgyvendintas mokykloje, yra teigiamų patirčių.</t>
  </si>
  <si>
    <t>1 sritis. Išteklių tausojimas ir prieinamumas</t>
  </si>
  <si>
    <t>2024 m.
statusas</t>
  </si>
  <si>
    <t>2026 m.
statusas</t>
  </si>
  <si>
    <t>Pokytis</t>
  </si>
  <si>
    <t>1 kriterijus: ENERGIJOS NAUDOJIMAS</t>
  </si>
  <si>
    <t>ATASKAITA</t>
  </si>
  <si>
    <t>Vadovaujamasi energijos vartojimo audito, kuris atnaujinamas kartą per 5 metus, išvadomis.</t>
  </si>
  <si>
    <t>2024 m. (1-as įsivertinimas)</t>
  </si>
  <si>
    <t>2026 m. (2-as įsivertinimas)</t>
  </si>
  <si>
    <t>POKYTIS</t>
  </si>
  <si>
    <t>Mokykla turi pastato energetinio efektyvumo (žaliojo pastato) sertifikatą.</t>
  </si>
  <si>
    <t>Sritis</t>
  </si>
  <si>
    <t>Neaktualu</t>
  </si>
  <si>
    <t>Tobulintina</t>
  </si>
  <si>
    <t>Įgyvendinta</t>
  </si>
  <si>
    <t>Įgyvendinta
(+/−)</t>
  </si>
  <si>
    <t>Pagerėjo ▲
(rodikliai)</t>
  </si>
  <si>
    <t>Pablogėjo ▼
(rodikliai)</t>
  </si>
  <si>
    <t>Mokykla turi energetinių rodiklių viziją ir planą.</t>
  </si>
  <si>
    <t>1 sritis</t>
  </si>
  <si>
    <t>Ne mažiau 50 proc. naudojamos energijos yra iš atsinaujinančių energijos šaltinių (saulės, vėjo, biokuro, geoterminė ir kt.). Mokykla įsirengia savo jėgainę arba naudoja nuotolines.</t>
  </si>
  <si>
    <t>2 sritis</t>
  </si>
  <si>
    <t>2 kriterijus: ENERGETIKOS STEBĖSENA</t>
  </si>
  <si>
    <t>3 sritis</t>
  </si>
  <si>
    <t>Atliekama energetikos ūkio tvarumo stebėsena, vertinami pokyčiai.</t>
  </si>
  <si>
    <t>4 sritis</t>
  </si>
  <si>
    <t>Viešose erdvėse švieslentėse/monitoriuose, internete skelbiama informacija apie mokyklos energetinius rodiklius ir jų efektyvumo pokyčius. Mokiniai įtraukti į stebėseną (CO2 matuokliai, termometrai ir kt.).</t>
  </si>
  <si>
    <t>5 sritis</t>
  </si>
  <si>
    <t>3 kriterijus: PATALPŲ MIKROKLIMATAS</t>
  </si>
  <si>
    <t>6 sritis</t>
  </si>
  <si>
    <t>Visus metus palaikoma tinkama patalpų temperatūra ir oro kokybė.</t>
  </si>
  <si>
    <t>7 sritis</t>
  </si>
  <si>
    <t>Įrengtas išmanusis šildymas, pagrindinėse šildymo ir vėsinimo zonose yra programuojami termostatai. Sukurta energijos taupymo tvarka/taisyklės mokykloje.</t>
  </si>
  <si>
    <t>8 sritis</t>
  </si>
  <si>
    <t>Efektyviai apšildytos sienos, mažiausiai 75 proc. langų yra aukštos energinio efektyvumo klasės.</t>
  </si>
  <si>
    <t>Iš viso</t>
  </si>
  <si>
    <t>4 kriterijus: APŠVIETIMAS IR ELEKTROS ĮRANGA</t>
  </si>
  <si>
    <t>Įrengtas tvarus ir energiją taupantis lauko ir vidaus erdvių apšvietimas. Įdiegta išmani šviesų išjungimo ir reguliavimo sistema.</t>
  </si>
  <si>
    <t>Užpildyta</t>
  </si>
  <si>
    <t>Naudojami Saulės energijos lauko šviestuvai</t>
  </si>
  <si>
    <t>Naudojama energetiškai efektyvi ir tvari biuro, buitinė technika ir klasių įranga.</t>
  </si>
  <si>
    <t>Kaip pildyti: stulpelis C – 2024 m. statusas. Jis užsipildo automatiškai, jei į lapą „2024 m. duomenys“ įklijuojate savo 2024 m. lentelę (arba pasirinkite iš sąrašo ranka). Stulpelis D – naujas 2026 m. statusas, pasirenkamas iš sąrašo. Stulpelis E rodo pokytį: ▲ pagerėjo, ▼ pablogėjo, = nepasikeitė. Ataskaitos lentelės pildyti nereikia – skaičiai susiskaičiuoja patys.</t>
  </si>
  <si>
    <t>Apšvietimas pritaikytas erdvės paskirtims, užtikrinantis gerą matomumą mokyklos teritorijoje ir patekimui į ją (skirtingų zonų – skirtingas apšvietimas pagal poreikį).</t>
  </si>
  <si>
    <t>5 kriterijus: VANDENS PRIEINAMUMAS IR NAUDOJIMAS</t>
  </si>
  <si>
    <t>Naudojama vandenį taupanti įranga (čiaupai, tualetų bakeliai, dušai ir kt.).</t>
  </si>
  <si>
    <t>Teikiamas kokybiškas geriamasis vanduo, vykdoma stebėsena.</t>
  </si>
  <si>
    <t>Įrengti geriamojo vandens prieigos taškai (fontanėliai ir kt.). Skatinama naudotis asmeninėmis gertuvėmis.</t>
  </si>
  <si>
    <t>Valgyklos aplinkoje įrengti praustuvai, jų aplinka skatina higienos įpročius, rankų plovimą prieš valgį ir t.t.</t>
  </si>
  <si>
    <t>Mokyklos vandens apytakos sistema nuo vandens įvado iki kanalizacijos minimaliai tarši (apsaugota nuo chemikalų ir kt.).</t>
  </si>
  <si>
    <t>6 kriterijus: ENERGETIKOS IR VANDENTVARKOS
EDUKACIJOS INFRASTRUKTŪRA</t>
  </si>
  <si>
    <t>Mokiniams patrauklia forma įrengtos edukacinės priemonės supažindina su tvaria energija ir vandens taupymu.</t>
  </si>
  <si>
    <t>Įrengti ženklai ir plakatai, primenantys mokyklos bendruomenei apie vandens tausojimo svarbą.</t>
  </si>
  <si>
    <t>7 kriterijus: BŪTINOSIOS HIGIENOS APLINKA</t>
  </si>
  <si>
    <t>Sudaryta galimybė bet kuriuo metu pasinaudoti dušu.</t>
  </si>
  <si>
    <t>Mokykloje įrengtos lyčiai neutralios higienos patalpos (unisex).</t>
  </si>
  <si>
    <t>Suteikiamos reikiamos higienos priemonės (pvz., įklotai) ir įrengta jų atliekų surinkimo sistema.</t>
  </si>
  <si>
    <t>8 kriterijus: MAISTO GAMINIMO APLINKA</t>
  </si>
  <si>
    <t>Įrengtos erdvės viduje ir lauke, kur mokiniai gali maitintis savo užkandžiais. Sudarytos galimybės pasišildyti iš namų atsineštą maistą.</t>
  </si>
  <si>
    <t xml:space="preserve">Sudaryta galimybė mokytis maisto gaminimo technologijų, nepriklausomai nuo lyties ir amžiaus, formaliajame ir neformaliajame ugdyme. </t>
  </si>
  <si>
    <t>Mokyklos maisto ruošimo technologijų klasės aprūpintos šiuolaikine maisto gaminimo, pateikimo įranga ir priemonėmis, laikantis tvarumo reikalavimų (energetinė klasė, žaliasis pasirinkimas, nenaudojami vienkartiniai indai ir pan.).</t>
  </si>
  <si>
    <t>9 kriterijus: KITI MOKYKLOS IŠTEKLIŲ TAUSOJIMO IR PRIEINAMUMO RODIKLIAI</t>
  </si>
  <si>
    <t>2 sritis. Judumas</t>
  </si>
  <si>
    <t>1 kriterijus: TVARI KELIONĖ Į MOKYKLĄ</t>
  </si>
  <si>
    <t>Sukurtos mokyklos aplinkos jungtys su miesto judumo sistema taikant tvarumo principus (saugios, pritaikytos pėstiesiems ir tvariam transportui). Įrengti pėsčiųjų ir dviračių takai už mokyklos teritorijos</t>
  </si>
  <si>
    <t>Įrengtos patogios saugyklos dviračiams, paspirtukams, riedlentėms (pakanka vietų, patogios, saugios, su stogeliu).</t>
  </si>
  <si>
    <t>Skatinama naudotis viešuoju transportu/pavežėjimo mokyklos transportu sistema (pvz., viešojo transporto subsidijos mokytojams).</t>
  </si>
  <si>
    <t>Bendra mokinių ir darbuotojų važiavimo asmeniniais automobiliais sistema. Mokyklos bendruomenės nariams teikiama paskata už mokinių/kolegų atvežimą.</t>
  </si>
  <si>
    <t>Sukurta elektromobilumo sistema: laikymo vietos ir įkrovimo stotelės.</t>
  </si>
  <si>
    <t>Sukurta dviračių ir kitų transporto priemonių dalijimosi sistema mokyklos bendruomenei.</t>
  </si>
  <si>
    <t xml:space="preserve">Mokiniai supažindinami su dviračio gedimais ir jų taisymu, įrengta dviračių savarankiška taisykla. </t>
  </si>
  <si>
    <t>Bendruomenės nariai skatinami už tvarios kelionės į mokyklą pasiekimus.</t>
  </si>
  <si>
    <t>2 kriterijus: JUDUMO INFRASTRUKTŪROS TVARUMAS</t>
  </si>
  <si>
    <t>Tvarus mokyklos transporto priemonių ūkis ir panaudojimas (mažiau taršių transporto priemonių pasirinkimas).</t>
  </si>
  <si>
    <t>Atitvarų, žaliųjų zonų kūrimas greta kelių, sporto aikštynų (įskaitant priešvėjines, priešerozinės ir kt. priemones)</t>
  </si>
  <si>
    <t>Judumo infrastruktūros kūrimui, naudojamos tvarios medžiagos ir priemonės.</t>
  </si>
  <si>
    <t>Judumo infrastruktūra pritaikyta specialius poreikius turintiems bendruomenės nariams.</t>
  </si>
  <si>
    <t>3 kriterijus: JUDUMO STEBĖSENA</t>
  </si>
  <si>
    <t>Mokyklos bendruomenė kuria savo darnaus judumo planą. Judumo infrastruktūra, nuolat atnaujinama.</t>
  </si>
  <si>
    <t>Mokyklos integruotos į savivaldybių judumo priemonių planus.</t>
  </si>
  <si>
    <t>Viešai pasiekiami stebėsenos duomenys apie mokyklos bendruomenės narių judumo įpročius (kiek į mokyklą atvyksta automobiliu, pėsčiomis, netaršiu transportu) ir jų pokyčius.</t>
  </si>
  <si>
    <t>Mokykla vadovaujasi aktyvumą skatinančios mokyklos kūrimo rekomendacijomis „Aktyvi mokykla“.</t>
  </si>
  <si>
    <t>4 kriterijus: JUDUMO EDUKACIJA</t>
  </si>
  <si>
    <t>Sukurta efektyvi judumo, pažintinių, sveikatinimo takų sistema mokyklos aplinkoje.</t>
  </si>
  <si>
    <t>Takai ženklinti, jų stotelėse yra informaciniai, universalaus dizaino stendai, plakatai, objektai, interaktyvios priemonės.</t>
  </si>
  <si>
    <t>Informacija stenduose apie viešojo transporto grafikus, žemėlapiai ir kt.</t>
  </si>
  <si>
    <t>Vykdoma viešojo transporto saugos, etikos ir elgesio edukacija.</t>
  </si>
  <si>
    <t>5 kriterijus: SAUGUS EISMAS</t>
  </si>
  <si>
    <t>Įrengtos priemonės saugiam eismui užtikrinti (apšvietimas,perėjos ir t.t.).</t>
  </si>
  <si>
    <t>Kuriamos vienodos miesto ir kaimo saugaus eismo galimybės(pav.: šaligatviai, perėjos).</t>
  </si>
  <si>
    <t>Įrengtos saugaus eismo edukacinės erdvės lauke ar viduje</t>
  </si>
  <si>
    <t>Puoselėjama mokinių saugaus eismo kultūra</t>
  </si>
  <si>
    <t>6 kriterijus: KITI MOKYKLOSTVARAUS JUDUMO RODIKLIAI</t>
  </si>
  <si>
    <t>Mokykla inicijuoja ir kuria unikalias, savo
aplinkai pritaikytas tvaraus judumo priemones.</t>
  </si>
  <si>
    <t>3 sritis. Bendruomenės įtraukimas</t>
  </si>
  <si>
    <t>1 kriterijus: BENDRUOMENIŠKUMO SKATINIMAS</t>
  </si>
  <si>
    <t>Mokiniai ir gyvenamosios vietos bendruomenė dalyvauja edukacinių erdvių ir ugdymo turinio jose planavime ir kūrime.</t>
  </si>
  <si>
    <t>Mokykla bendradarbiauja su partneriais (savivaldybė, rėmėjai, saugomų teritorijų direkcijos, ekspertai ir kt.) kurdami tvarumoiniciatyvas.</t>
  </si>
  <si>
    <t>Puoselėjamos mokyklos tradicijos ir kuriamos naujos.</t>
  </si>
  <si>
    <t>Skatinamas mokinių kūrybiškumas ir tvarus verslumas (vystomi amatai, mainai ir kt.).</t>
  </si>
  <si>
    <t>Bendruomenės narių pasiekimai yra vertinami, viešinami ir skatinami.</t>
  </si>
  <si>
    <t>Vystoma savanorystė, socialinė veikla (senelių namuose, gyvūnų prieglaudose ir kt.).</t>
  </si>
  <si>
    <t>Užtikrinamas mokyklos bendruomenės grįžtamasis ryšys apie tvarumo iniciatyvas.</t>
  </si>
  <si>
    <t>2 kriterijus: PSICHOLOGINĖ GEROVĖ IR LYGIOS GALIMYBĖS</t>
  </si>
  <si>
    <t>Vadovaujamasi visiems žinomomis bendro gyvenimo ir nesmurtinės kultūros taisyklėmis. Taisyklės viešinamos matomoje vietoje, visa bendruomenė dalyvauja jų kūrime.</t>
  </si>
  <si>
    <t>Sudaryti krizių intervencijos planai ir protokolai efektyviam psichikos sveikatos ir psichologinių problemų sprendimui.</t>
  </si>
  <si>
    <t>Vykdoma psichoaktyviųjų medžiagų vartojimo prevencija.</t>
  </si>
  <si>
    <t>Aiškūs bendruomenės susitarimai dėl medijų naudojimo tarpusavio bendravime. Mokykla aktyvi „Draugiško interneto“ programose.</t>
  </si>
  <si>
    <t>Naudojamos uniformos yra neutralios lyčių atžvilgiu arba yra galimybė pasirinkti, kokias uniformos kombinacijas dėvėti, taip leidžiant visiems mokiniams rengtis neribojant jų lyties raiškos.</t>
  </si>
  <si>
    <t>Sukurta terpė laisvai mokinių ir mokytojų meninei, emocinei ir asmeninei saviraiškai (erdvės freskoms, mokinių televizija/ radijas, virtuali erdvė ir kt.).</t>
  </si>
  <si>
    <t>Sukurta mokinių savivaldos struktūra ir infrastruktūra, suteiktos patalpos mokinių atstovybėms.</t>
  </si>
  <si>
    <t>Veikia idėjų ir pasiūlymų dalijimosi platforma (grįžtamojo ryšio dėžutė arba lenta, internetinės apklausos, programėlės).</t>
  </si>
  <si>
    <t>3 kriterijus: KITI MOKYKLOS BENDRUOMENĖS ĮTRAUKIMO RODIKLIAI</t>
  </si>
  <si>
    <t>Mokykla inicijuoja ir kuria unikalias, savo aplinkai pritaikytas bendruomenės įtraukimo priemones.</t>
  </si>
  <si>
    <t>4 sritis. Kultūros ir gamtos paveldas</t>
  </si>
  <si>
    <t>1 kriterijus: KULTŪRŲ ĮVAIROVĖ</t>
  </si>
  <si>
    <t>Identifikuojamos bendruomenės kultūrinės skirtybės, joms pritaikoma aplinka ir veiklos.</t>
  </si>
  <si>
    <t>Bibliotekose, muziejuose ir kitose erdvėse pristatoma ir eksponuojama kultūrų įvairovė bei tradicijos.</t>
  </si>
  <si>
    <t>Sudaryta galimybė mokiniams bendradarbiauti ir bendrauti su mokiniais iš kitų valstybių, mainų programose, tarptautiniuose projektuose.</t>
  </si>
  <si>
    <t>Maitinime atspindima mokinių kultūrinė įvairovė, įvairios mitybos tradicijos ir pageidavimai. Rengiamos skirtingos mitybos kultūros meniu dienos, siūlomi tradiciniai patiekalai.</t>
  </si>
  <si>
    <t>2 kriterijus: BIOLOGINĖ ĮVAIROVĖ</t>
  </si>
  <si>
    <t>Dalis mokyklos teritorijos palikta laukinei gamtai (nešienaujamos pievos gabalėlis, negyva mediena ir t.t.). Identifikuojami biologinei įvairovei vertingiausi teritorijos elementai.</t>
  </si>
  <si>
    <t>Įrengtos biologinę įvairovę skatinančios priemonės (inkilai paukščiams ir šikšnosparniams, apdulkintojų sodai, vabzdžių viešbučiai, ornitochoriniai sodai ir kt.), įrengti informaciniai stendai, mokiniams suteikiamos stebėjimo priemonės (žiūronai, mikroskopai ir t.t.).</t>
  </si>
  <si>
    <t>Mokyklos teritorijoje sudarytos sąlygos saugiai gyventi ten natūraliai apsigyvenusiems organizmams, įrašytiems į Lietuvos raudonąją knygą. Mokiniams prieinama Lietuvos raudonoji knyga.</t>
  </si>
  <si>
    <t>Mokyklos teritorijoje nesodinamos ir reguliariai naikinamos invazinių augalų rūšys.</t>
  </si>
  <si>
    <t>Sukurtas interaktyvus mokyklos teritorijos biologinės įvairovės žemėlapis (pvz., iNaturalist platformoje).</t>
  </si>
  <si>
    <t>Mokyklos aplinkoje auginami mažiau žinomi, retai auginami maistiniai ir vaisiniai augalai.</t>
  </si>
  <si>
    <t>Želdinių asortimente yra ir vietinės/Lietuvoje sukurtos maistinių augalų veislės.</t>
  </si>
  <si>
    <t>3 kriterijus: VANDUO LAUKO ERDVĖSE</t>
  </si>
  <si>
    <t>Prie mokyklos įrengiami vandens telkiniai (kūdros, tvenkiniai ir kt.).</t>
  </si>
  <si>
    <t>Saugomi natūralūs vandens telkiniai, vandentėkmės, įrengiamos apsauginės zonos.</t>
  </si>
  <si>
    <t>Puoselėjama biologinė įvairovė natūraliuose ir dirbtiniuose vandens telkiniuose, kuriamos vandens ekosistemų naudojimo edukacijoje priemonės.</t>
  </si>
  <si>
    <t>Mokyklos bendruomenė prižiūri greta ir netoli mokyklos esančius hidrografinius objektus.</t>
  </si>
  <si>
    <t>Želdynų (daržai, vejos ir kt.) laistymui naudojamas kritulių vanduo, taupant vandentiekio vandenį. Įrengti lietaus sodai.</t>
  </si>
  <si>
    <t>4 kriterijus: KITA NEGYVOJI GAMTA</t>
  </si>
  <si>
    <t>Edukacinėse erdvėse panaudojami negyvosios gamtos objektai: vietovės reljefo formos, rieduliai, akmeninės sienos ir kiti geologiniai objektai. Įrengtos teminės negyvosios gamtos ekspozicijos.</t>
  </si>
  <si>
    <t>Ant negyvos gamtos objektų (riedulių, mūro ar akmens sienų) sukurtos mikrobuveinės samanoms, kerpėmis ir kitoms rūšims.</t>
  </si>
  <si>
    <t>Įrengtos geologinių pavyzdžių ir naudingų iškasenų ekspozicijos, akcentuojant vietovės išskirtinumą.</t>
  </si>
  <si>
    <t>Sodinami gruntą valantys (fitoremediacija) augalai.</t>
  </si>
  <si>
    <t>Įrengtos supažindinimo su dirvožemiu ir jo biologine įvairove priemonės (stendai, dirvožemio pjūvių įrengimas ir kt.).</t>
  </si>
  <si>
    <t>5 kriterijus: KITI MOKYKLOS KULTŪROS IR GAMTOS PAVELDO RODIKLIAI</t>
  </si>
  <si>
    <t>Mokykla inicijuoja ir kuria unikalias, savo aplinkai pritaikytas kultūros ir gamtos paveldo priemones.</t>
  </si>
  <si>
    <t>5 sritis. Saugumas ir sveikata</t>
  </si>
  <si>
    <t>1 kriterijus: CIVILINĖ SAUGA</t>
  </si>
  <si>
    <t>Pirmosios pagalbos priemonės prieinamos visiems.</t>
  </si>
  <si>
    <t>Sukurti aiškūs civilinės saugos algoritmai: signalai, jų perdavimo tvarka ir elgesys, veiksmų nuoseklumas.</t>
  </si>
  <si>
    <t>Numatytos ir įrengtos priemonės siekiant užtikrinti bendruomenės apsaugą atsiradus hibridinėms ir karo grėsmėms (kolektyvinės apsaugos statiniai, priedangos, kitos alternatyvios pasislėpimo vietos).</t>
  </si>
  <si>
    <t>Suprantamai ir kūrybiškais būdais bendruomenė informuojama apie civilinės saugos planus, elgesį skirtingose nelaimingų atsitikimų situacijose.</t>
  </si>
  <si>
    <t>Numatytos saugios zonos, evakuacijos maršrutai, aiškus jų žymėjimas.</t>
  </si>
  <si>
    <t>Mokykla turi išgyvenimo priemones, sudarytos galimybės jas naudoti. Įrengtos išgyvenimo įgūdžių lavinimo erdvės.</t>
  </si>
  <si>
    <t>Bendruomenės taisyklėmis, susitarimais ir įtrauktimi grįsta mokyklos saugos sistema.</t>
  </si>
  <si>
    <t>2 kriterijus: HIGIENA IR SAUGUMAS</t>
  </si>
  <si>
    <t>Vidaus ir išorės erdvės yra sveikatą stiprinančios ir saugios, vadovaujamasi higienos normomis, įrenginiai atitinka ugdytinių amžių. Aplinkoje nėra pavojų keliančių infrastruktūros elementų.</t>
  </si>
  <si>
    <t>Mokyklos vidaus ir lauko erdvėse neauginami/nesodinami nuodingi bei kiti sveikatai pavojingi augalai. Seniau sodinti daugiamečiai sveikatai pavojingi augalai (pvz. medžiai nuodingais vaisiais) pažymėti informacinėmis lentelėmis arba kitomis saugos priemonėmis.</t>
  </si>
  <si>
    <t>3 kriterijus: SUBALANSUOTA MITYBA</t>
  </si>
  <si>
    <t>Visiems mokiniams sudarytos sąlygos valgykloje gauti subalansuotos mitybos produktus ir patiekalus.</t>
  </si>
  <si>
    <t>Sveikatos problemų (alergijos, cukrinis diabetas ir kt.) turintys mokiniai gali pasirinkti jiems tinkamą maistą. Valgyklose pateikiama informacija apie alergenus, maisto kaloringumą.</t>
  </si>
  <si>
    <t>Mėsos ir/arba kitų gyvulinės kilmės produktų nevartojantys mokiniai ir mokytojai mokyklos valgykloje kasdien turi galimybę maitintis pilnaverčiu, pakankamai baltymų ir kitų būtinų maisto medžiagų turinčiu maistu.</t>
  </si>
  <si>
    <t>Mokykloje nėra galimybių įsigyti nesveiką maistą (mokyklos valgykloje užtikrinta galimybė pasirinkti sveikesnius patiekalus ir užkandžius). Maisto automatų ir panašių įrenginių tiekėjai prekiauja sveikesniais produktais.</t>
  </si>
  <si>
    <t>4 kriterijus: SVEIKOS MITYBOS ŠVIETIMAS</t>
  </si>
  <si>
    <t>Valgykla, vidaus ir lauko erdvės naudojamos informacijos pateikimui apie pilnavertę mitybą, gerą savijautą. Įrengtos interaktyvios maisto piramidės, plakatai, ekranai ir kt. apie sveiką gyvenseną, mitybą ir produktų ženklinimą.</t>
  </si>
  <si>
    <t>Mokiniams patraukliai ir suprantamai pateikta informacija apie patiekalų maistingumą ir sudėtį.</t>
  </si>
  <si>
    <t>Sukurta aplinka, skatinanti lėtą ir dėmesingą valgymą, socialinį bendravimą.</t>
  </si>
  <si>
    <t>5 kriterijus: KITI MOKYKLOS SAUGUMO IR SVEIKATOS RODIKLIAI</t>
  </si>
  <si>
    <t>Mokykla inicijuoja ir kuria unikalias, savo aplinkai pritaikytas saugumo ir sveikatos priemones.</t>
  </si>
  <si>
    <t>6 sritis. Neigiamo poveikio aplinkai mažinimas</t>
  </si>
  <si>
    <t>1 kriterijus: DAIKTŲ VARTOJIMO ĮPROČIAI</t>
  </si>
  <si>
    <t>Mokykloje vyrauja rūšiavimo, daugkartinio daiktų naudojimo kultūra, mažinamas vienkartinių priemonių kiekis bendroje vartosenoje.</t>
  </si>
  <si>
    <t>Įrengti dalijimosi daiktais taškai (DĖK`UI stotelės principu), mažosios bibliotekėlės, augalų atiduotuvės ir t.t.</t>
  </si>
  <si>
    <t>Įrengtos dirbtuvės mokiniams daiktų remontavimui, rūbų taisymui.</t>
  </si>
  <si>
    <t>Sukurta atsakingo popieriaus ir kitų kanceliarinių priemonių vartojimo kultūra.</t>
  </si>
  <si>
    <t>Dalis atliekų kaip žaliava naudojama kūrybiniais tikslais (menams, techninei kūrybai ir kt.).</t>
  </si>
  <si>
    <t>2 kriterijus: ATLIEKŲ PREVENCIJOS ŠVIETIMAS</t>
  </si>
  <si>
    <t>Matomose vietose mokyklos erdvėse, skirtingo amžiaus mokiniams, suprantamais būdais pateikta informacija, apie tvarių prekių ženklinimą, jų perdirbimo ir rūšiavimo galimybes.</t>
  </si>
  <si>
    <t>Sukurtos atliekų pažinimo, ženklinimo mini ekspozicijos mokyklų erdvėse (galimybė pažinti atliekų tipus, įvairovę, mokytis rinktis pirkinius).</t>
  </si>
  <si>
    <t>3 kriterijus: ATLIEKOS IR RŪŠIAVIMAS</t>
  </si>
  <si>
    <t>Sukurtas šiuolaikinis atliekų tvarkymo ciklas, turintis minimalų poveikį aplinkai ir žmonių sveikatai.</t>
  </si>
  <si>
    <t>Įrengtos atliekų rūšiavimo aikštelės yra saugios, uždaromos, vykdoma atliekų pokyčių apskaita.</t>
  </si>
  <si>
    <t>Įrengtos atliekų rūšiavimo dėžės mokyklos aplinkoje, patogiose vietose.</t>
  </si>
  <si>
    <t>Sukurtos edukacinės erdvės apie pakuočių žymėjimą, atliekų rūšiavimą ir perdirbimą.</t>
  </si>
  <si>
    <t>4 kriterijus: TVARŪS PRODUKTAI</t>
  </si>
  <si>
    <t>Laikomasi „lėto maisto“ (slow food) principų: geras (good), švaru/tvaru (clean), sąžininga kainodara (fair).</t>
  </si>
  <si>
    <t>Taikomi sąžiningos prekybos reikalavimai (perkami produktai iš ūkių, plantacijų ir gamyklų, kuriose taikoma atsakinga darbo, sveikatos ir saugos praktika).</t>
  </si>
  <si>
    <t>Valgiaraštyje pirmenybė teikiama šviežiems, sezoniniams produktams.</t>
  </si>
  <si>
    <t>Naudojama daugiau augalinės kilmės produktų, taip mažinant mėsos gamybos poveikį aplinkai. Į valgiaraščius įtraukiami patrauklūs vegetariški ir veganiški patiekalai, tenkinant įvairios mitybos nuostatas ir poreikius.</t>
  </si>
  <si>
    <t>Pirmenybė teikiama produktams iš tvarių ūkių ir gamintojų, atsižvelgiant į produktų ekologinį ženklinimą (pvz. „Rakto skylutė“, ES ekologinio maisto ženklas ir kt.).</t>
  </si>
  <si>
    <t>5 kriterijus: MAISTO ATLIEKŲ SISTEMA</t>
  </si>
  <si>
    <t>Įgyvendinama veiksminga maisto atliekų stebėsena ir kontrolė. Mokiniai įtraukiami į stebėsenos procesą.</t>
  </si>
  <si>
    <t>Optimizuotas maisto produktų pakuočių atliekų kiekis, jos rūšiuojamos arba dalis panaudojama antriniams tikslams (antrą kartą, kūrybiniams mokinių darbams ir pan.).</t>
  </si>
  <si>
    <t>Didžioji dalis įsigytų maisto produktų suvartojama pagal pirminę paskirtį.</t>
  </si>
  <si>
    <t>Švediškas/dalinis švediškas stalas mokyklos valgykloje (garnyro, salotų bufetas), vaikai patys gali įsidėti maisto.</t>
  </si>
  <si>
    <t>Sudaryta galimybė maisto atliekų naudojimui antriniams tikslams (ūkio gyvūnams, kompostui).</t>
  </si>
  <si>
    <t>6 kriterijus: ORGANINĖS ATLIEKOS</t>
  </si>
  <si>
    <t>Įrengti kompostavimo konteineriai ar aikštelės skirtingų tipų atliekoms.</t>
  </si>
  <si>
    <t>Dalis medžių lapų rudenį paliekama irti natūraliai, turtinama dirvožemio ekosistema.</t>
  </si>
  <si>
    <t>Suteikiama galimybė mokiniams stebėti organines atliekas skaidančius organizmus (pvz., sliekynai).</t>
  </si>
  <si>
    <t>7 kriterijus: PAVOJINGŲ ATLIEKŲ SURINKIMAS</t>
  </si>
  <si>
    <t>Įrengtos ir paženklintos elementų surinkimo vietos.</t>
  </si>
  <si>
    <t>Galimybė surinkti nereikalingus smulkius elektronikos prietaisus.</t>
  </si>
  <si>
    <t>Mokyklos edukacinėse erdvėse nenaudojamos senos padangos ir kitos pavojingos atliekos.</t>
  </si>
  <si>
    <t>8 kriterijus: NUOTEKŲ SISTEMA</t>
  </si>
  <si>
    <t>Vykdoma periodinė nuotekų rodiklių stebėsena. Nuotekų užterštumas neviršija nuotekų tvarkymo reglamente nustatytų leistinų koncentracijų.</t>
  </si>
  <si>
    <t>Mokyklos edukacinėse erdvėse įrengiami mokymo paskirtį turintys biologinio valymo įrenginiai.</t>
  </si>
  <si>
    <t>9 kriterijus: KITI MOKYKLOS NEIGIAMO POVEIKIO APLINKAI MAŽINIMO RODIKLIAI</t>
  </si>
  <si>
    <t>Mokykla inicijuoja ir kuria unikalias, savo aplinkai pritaikytas poveikio aplinkai mažinimo priemones.</t>
  </si>
  <si>
    <t>7 sritis. Viešosios erdvės</t>
  </si>
  <si>
    <t>1 kriterijus: VIDAUS IR LAUKO ĮRENGIMAS</t>
  </si>
  <si>
    <t>Kuriant mokyklos aplinkas vadovaujamasi universalaus dizaino principais, atsižvelgiama į vaikų, asmenų su negalia ir skirtingų lyčių interesus, suteikiama saugi, įtrauki mokymosi aplinka visiems.</t>
  </si>
  <si>
    <t>Atsižvelgiant į bendruomenės poreikius naudojama moderni, kokybiška, tvari ir ilgalaikė mokyklos vidaus įranga (durys, langai, grindų dangos, baldai ir kt.), atitinkanti estetikos, efektyvumo, suderinamumo principus.</t>
  </si>
  <si>
    <t>Naudojamasi vietinėmis medžiagomis ir gamintojų paslaugomis. Statybai ir renovacijai naudojamos ekologiškos/perdirbtos medžiagos.</t>
  </si>
  <si>
    <t>2 kriterijus: ŽALIOSIOS ERDVĖS</t>
  </si>
  <si>
    <t>Kryptingai parinkti želdiniai, tinkantys ugdymo turiniui. Augalų rūšių įvairovė derinama su ugdymo programomis. Želdinama planingai, želdinių planavimas konceptualus. Kūrime dalyvauja mokiniai.</t>
  </si>
  <si>
    <t>Sodinami pavėsį teikiantys želdiniai (žaidimų aikštelėms,
lauko klasėms ir mokyklos pastatui). Įrengti žalieji stogai, naudojamas horizontalus želdinimas.</t>
  </si>
  <si>
    <t>Taupomas laistymo vanduo (veiksmingos želdinių drėkinimo sistemos, lašelinis drėkinimas, drėgmės jutikliai). Sodinami sausrai atsparūs augalai.</t>
  </si>
  <si>
    <t>Sukurtas sensorinis sodas su augalais, stimuliuojančiais uoslę, lytėjimą, garsą ir regą.</t>
  </si>
  <si>
    <t>3 kriterijus: SPORTO IR POILSIO INFRASTRUKTŪRA</t>
  </si>
  <si>
    <t>Aikštynų ir fizinio aktyvumo galimybių įvairovė. Fizinio aktyvumo skatinimui panaudojamos laisvos erdvės, netradiciniai elementai/sprendimai.</t>
  </si>
  <si>
    <t>Aktyvios mokyklos išorinės erdvės: kiemas, stadionas, parkas, takeliai, karstymosi sienelės, tinklai, lauko treniruokliai, labirintai. Kuriamos patyriminės erdvės (basų kojų takai, laipiojimo sienelės, kliūčių ruožai, žaidimų erdvės).</t>
  </si>
  <si>
    <t>Sudaroma galimybė mokiniams sporto infrastruktūra/ priemonėmis naudotis po pamokų ir pertraukų metu.</t>
  </si>
  <si>
    <t>Sukurta rezervacijos sistema, pagal kurią galima naudotis sporto infrastruktūra po darbo valandų. Jei įmanoma, sudaroma galimybė infrastruktūra naudotis miesto bendruomenei.</t>
  </si>
  <si>
    <t>Įrengtos poilsio ir ramybės zonos viduje ir lauke, mokyklos erdvė kuria teigiamą ir pozityvią psichologinę būseną.</t>
  </si>
  <si>
    <t>Sukurtos socializacijos erdvės (stalo žaidimų zonos, amfiteatrai, kino salės ir kt.).</t>
  </si>
  <si>
    <t>Įrengtos emocijų pažinimo erdvės ir priemonės (emocijų ratas, interaktyvūs žaidimai, apklausos ir t.t.).</t>
  </si>
  <si>
    <t>Sudaryta galimybė saugiai mokytis ir leisti laisvalaikį gamtoje.</t>
  </si>
  <si>
    <t>4 kriterijus: JUDUMAS PAMOKOS METU</t>
  </si>
  <si>
    <t>Sudaryta galimybė mokytis „klasėse be sienų“: lauko klasėse, koridoriuose, vestibiuliuose, bibliotekoje, mokyklos kieme ir kitose vidinėse bei išorinėse mokyklos erdvėse.</t>
  </si>
  <si>
    <t>Skatinamas/plėtojamas judėjimo elementų įtraukimas ne tik fizinio ugdymo, bet ir kitose pamokose.</t>
  </si>
  <si>
    <t>Sėdėjimo laikas trumpinamas aktyviomis priemonėmis (įrengiant reguliuojamo aukščio vietas, keičiant sėdėjimo padėtis sėdint ant kamuolių, pusiausvyros pagalvėlių ir kt.).</t>
  </si>
  <si>
    <t>Fiziniam aktyvumui naudojamos išmaniosios technologijos (edukacinės programėlės, interaktyvios grindys, virtualieji aktyvūs žaidimai ir kt.).</t>
  </si>
  <si>
    <t>Kultivuojamos naujos, mažiau žinomos sporto šakos. Įrengtos joms reikalingos priemonės.</t>
  </si>
  <si>
    <t>Infrastruktūra naudojama visus metus, inventorius reguliariai atnaujinamas.</t>
  </si>
  <si>
    <t>5 kriterijus: INFORMACIJOS PRIEIGA</t>
  </si>
  <si>
    <t>Sukurtos galimybės naudotis informacinėmis ir ryšių technologijomis bei užtikrinta visuotinė prieiga prie interneto. Bendruomenės nariams ir svečiams įrengti nemokamo interneto prieigos taškai klasėse, bibliotekose, informacijos
centruose.</t>
  </si>
  <si>
    <t>Audiovizualinė sistema (stendai, plakatai, mokyklos televizija ir radijas) siejama su darniu vystymusi, pritaikyta specialių poreikių mokiniams.</t>
  </si>
  <si>
    <t>6 kriterijus: KITI MOKYKLOS TVARIŲ
VIEŠŲJŲ ERDVIŲ RODIKLIAI</t>
  </si>
  <si>
    <t>Mokykla inicijuoja ir kuria unikalias, savo aplinkai pritaikytas tvarių viešųjų erdvių priemones.</t>
  </si>
  <si>
    <t>8 sritis. Vietovių ryšiai</t>
  </si>
  <si>
    <t>1 kriterijus: ŽALIEJI PIRKIMAI</t>
  </si>
  <si>
    <t>Vykdomi pirkimai iš vietinių, etikos nuostatomis besivadovaujančių gamintojų, kuriems svarbi socialinė atsakomybė, biologinės įvairovės apsauga ir kiti tvarumo kriterijai.</t>
  </si>
  <si>
    <t>Įsigyjamos prekės ir paslaugos atitinka ekologinius ir sąžiningos prekybos reikalavimams (vadovaujamasi jų ženklinimu).</t>
  </si>
  <si>
    <t>Mokyklos valgykloje parduodami minimaliai supakuoti produktai.</t>
  </si>
  <si>
    <t>Perkamas perdirbto popieriaus ir plastiko produktai, naudoti baldai ir kt.</t>
  </si>
  <si>
    <t>2 kriterijus: TRUMPA
MAISTO TIEKIMO GRANDINĖ</t>
  </si>
  <si>
    <t>Perkami maisto produktai iš regione įsikūrusių ūkių, gamyklų, taip palaikant vietinius gamintojus (local food). Yra ne daugiau kaip vienas tarpininkas tarp ūkio ir maitinimo organizatoriaus.</t>
  </si>
  <si>
    <t>Mokyklos aplinkoje auginami žalumynai, prieskoniai, vaisiai ir daržovės.</t>
  </si>
  <si>
    <t>3 kriterijus: ŽEMDIRBYSTĖ MOKYKLOJE</t>
  </si>
  <si>
    <t>Mokykloje įrengiami mokomieji daržai, sodai, šiltnamiai, medelynai, vaistažolių ir prieskonių lysvės, kompostinės, yra reikalingos augalų priežiūros priemonės.</t>
  </si>
  <si>
    <t>Mokyklos aplinkoje augalai auginami ekologinės žemdirbystės principais.</t>
  </si>
  <si>
    <t>Žemės ūkio augalų auginime dalyvauja mokiniai (sodina, renka ir vertina derlių, mokosi prižiūrėti, rengia derliaus parodas ir kt.).</t>
  </si>
  <si>
    <t>Augalai pažymėti informacinėmis lentelėmis arba QR kodais su aprašymais.</t>
  </si>
  <si>
    <t>Įrengta dalijimosi derliumi stotelė/vieta mokyklos bendruomenei (galima pasiimti vaisių ir daržovių, atnešti savo užaugintų kitiems).</t>
  </si>
  <si>
    <t>4 kriterijus: TVARUS TURIZMAS IR KELIONĖS</t>
  </si>
  <si>
    <t>Sukurta mokymosi ne mokyklos erdvėse galimybių sistema (saugomos teritorijos, muziejai ir kt.).</t>
  </si>
  <si>
    <t>Mokyklos apylinkių žinomumo didinimas turizmui ir lankytojams patraukti (miestelio patrauklumo didinimas, mokyklos muziejus, paveldo objektai ir jų edukacinio potencialo atskleidimas, amatų centrai).</t>
  </si>
  <si>
    <t>Sukurta apgyvendinimo infrastruktūra mainų turizmui (palapinės, kelionių nameliai ir kt.).</t>
  </si>
  <si>
    <t>5 kriterijus: KITI MOKYKLOS TVARIŲ VIETOVĖS RYŠIŲ RODIKLIAI</t>
  </si>
  <si>
    <t>Mokykla inicijuoja ir kuria unikalias, savo aplinkai pritaikytas tvarių vietovės ryšių priemones.</t>
  </si>
  <si>
    <t xml:space="preserve"> </t>
  </si>
  <si>
    <t>Lentelės užpildymas</t>
  </si>
  <si>
    <t>Data</t>
  </si>
  <si>
    <t>STATUSAS</t>
  </si>
  <si>
    <t>ČIA ĮKLIJUOKITE SAVO 2024 M. ĮSIVERTINIMO LENTELĘ</t>
  </si>
  <si>
    <t>1. Atidarykite savo 2024 m. užpildytą įsivertinimo failą, lapą „Įsivertinimo lapas“.</t>
  </si>
  <si>
    <t>2. Spustelėkite kairįjį viršutinį kampą (arba Ctrl+A) ir nukopijuokite (Ctrl+C).</t>
  </si>
  <si>
    <t>3. Grįžkite į šį lapą, spustelėkite langelį A1 ir įklijuokite (Ctrl+V). Šis tekstas bus perrašytas – taip ir turi būti.</t>
  </si>
  <si>
    <t>4. Lape „Įsivertinimo lapas“ stulpelis C (2024 m.) užsipildys automatiškai.</t>
  </si>
  <si>
    <t>Jei kurio nors rodiklio 2024 m. statusas neatsirado (pvz., pasikeitė rodiklio formuluotė) – pasirinkite jį ranka iš sąrašo stulpelyje C.</t>
  </si>
  <si>
    <t>Jei 2024 m. failo neturite – šio lapo nereikia, 2024 m. statusus galite pasirinkti ranka.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</si>
</sst>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+0;\−0;0"/>
  </numFmts>
  <fonts count="19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sz val="11"/>
      <color rgb="FFFF0000"/>
      <name val="Calibri"/>
      <family val="2"/>
      <charset val="186"/>
      <scheme val="minor"/>
    </font>
    <font>
      <b/>
      <sz val="11"/>
      <name val="Calibri"/>
    </font>
    <font>
      <b/>
      <sz val="10"/>
      <name val="Calibri"/>
    </font>
    <font>
      <b/>
      <sz val="14"/>
      <name val="Calibri"/>
    </font>
    <font>
      <b/>
      <sz val="11"/>
      <name val="Calibri"/>
    </font>
    <font>
      <sz val="11"/>
      <name val="Calibri"/>
    </font>
    <font>
      <b/>
      <sz val="13"/>
      <name val="Calibri"/>
    </font>
    <font>
      <sz val="11"/>
      <name val="Calibri"/>
    </font>
    <font>
      <i/>
      <sz val="10"/>
      <color rgb="FF404040"/>
      <name val="Calibri"/>
    </font>
    <font>
      <b/>
      <sz val="14"/>
      <color rgb="FFC00000"/>
      <name val="Calibri"/>
    </font>
  </fonts>
  <fills count="11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2F2F2"/>
      </patternFill>
    </fill>
    <fill>
      <patternFill patternType="solid">
        <fgColor rgb="FFFFF9E6"/>
      </patternFill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medium">
        <color auto="1"/>
      </top>
      <bottom style="thin">
        <color rgb="FF808080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3" borderId="0" xfId="0" applyFont="1" applyFill="1" applyAlignment="1">
      <alignment horizontal="center" vertical="center"/>
    </xf>
    <xf numFmtId="0" fontId="1" fillId="0" borderId="0" xfId="0" applyFont="1"/>
    <xf numFmtId="0" fontId="0" fillId="0" borderId="12" xfId="0" applyBorder="1"/>
    <xf numFmtId="0" fontId="5" fillId="0" borderId="12" xfId="0" applyFont="1" applyBorder="1"/>
    <xf numFmtId="0" fontId="0" fillId="0" borderId="14" xfId="0" applyBorder="1"/>
    <xf numFmtId="0" fontId="1" fillId="7" borderId="16" xfId="0" applyFont="1" applyFill="1" applyBorder="1" applyAlignment="1">
      <alignment horizontal="right"/>
    </xf>
    <xf numFmtId="0" fontId="0" fillId="0" borderId="19" xfId="0" applyBorder="1" applyAlignment="1">
      <alignment wrapText="1"/>
    </xf>
    <xf numFmtId="0" fontId="0" fillId="5" borderId="1" xfId="0" applyFill="1" applyBorder="1"/>
    <xf numFmtId="0" fontId="0" fillId="6" borderId="1" xfId="0" applyFill="1" applyBorder="1"/>
    <xf numFmtId="0" fontId="0" fillId="2" borderId="1" xfId="0" applyFill="1" applyBorder="1"/>
    <xf numFmtId="0" fontId="0" fillId="0" borderId="0" xfId="0" applyAlignment="1">
      <alignment horizontal="center"/>
    </xf>
    <xf numFmtId="0" fontId="0" fillId="0" borderId="5" xfId="0" applyBorder="1"/>
    <xf numFmtId="0" fontId="0" fillId="0" borderId="4" xfId="0" applyBorder="1"/>
    <xf numFmtId="0" fontId="1" fillId="6" borderId="25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5" borderId="18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right"/>
    </xf>
    <xf numFmtId="0" fontId="1" fillId="4" borderId="28" xfId="0" applyFont="1" applyFill="1" applyBorder="1" applyAlignment="1">
      <alignment horizontal="right"/>
    </xf>
    <xf numFmtId="0" fontId="1" fillId="4" borderId="29" xfId="0" applyFont="1" applyFill="1" applyBorder="1" applyAlignment="1">
      <alignment horizontal="right"/>
    </xf>
    <xf numFmtId="0" fontId="0" fillId="0" borderId="22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24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26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23" xfId="0" applyBorder="1" applyAlignment="1" applyProtection="1">
      <alignment horizontal="center"/>
      <protection locked="0"/>
    </xf>
    <xf numFmtId="0" fontId="0" fillId="0" borderId="1" xfId="0" applyBorder="1" applyAlignment="1">
      <alignment shrinkToFit="1"/>
    </xf>
    <xf numFmtId="0" fontId="10" fillId="4" borderId="34" xfId="0" applyFont="1" applyFill="1" applyBorder="1" applyAlignment="1">
      <alignment horizontal="center" vertical="center" wrapText="1"/>
    </xf>
    <xf numFmtId="0" fontId="11" fillId="0" borderId="34" xfId="0" applyFont="1" applyBorder="1" applyAlignment="1" applyProtection="1">
      <alignment horizontal="center" vertical="center" wrapText="1"/>
      <protection locked="0"/>
    </xf>
    <xf numFmtId="0" fontId="11" fillId="0" borderId="34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4" fillId="4" borderId="34" xfId="0" applyFont="1" applyFill="1" applyBorder="1"/>
    <xf numFmtId="0" fontId="11" fillId="4" borderId="34" xfId="0" applyFont="1" applyFill="1" applyBorder="1" applyAlignment="1">
      <alignment horizontal="center" vertical="center" wrapText="1"/>
    </xf>
    <xf numFmtId="0" fontId="11" fillId="6" borderId="34" xfId="0" applyFont="1" applyFill="1" applyBorder="1" applyAlignment="1">
      <alignment horizontal="center" vertical="center" wrapText="1"/>
    </xf>
    <xf numFmtId="0" fontId="11" fillId="2" borderId="34" xfId="0" applyFont="1" applyFill="1" applyBorder="1" applyAlignment="1">
      <alignment horizontal="center" vertical="center" wrapText="1"/>
    </xf>
    <xf numFmtId="0" fontId="11" fillId="5" borderId="34" xfId="0" applyFont="1" applyFill="1" applyBorder="1" applyAlignment="1">
      <alignment horizontal="center" vertical="center" wrapText="1"/>
    </xf>
    <xf numFmtId="0" fontId="13" fillId="4" borderId="34" xfId="0" applyFont="1" applyFill="1" applyBorder="1" applyAlignment="1">
      <alignment horizontal="right" vertical="center"/>
    </xf>
    <xf numFmtId="0" fontId="16" fillId="0" borderId="34" xfId="0" applyFont="1" applyBorder="1" applyAlignment="1">
      <alignment horizontal="center" vertical="center"/>
    </xf>
    <xf numFmtId="0" fontId="16" fillId="8" borderId="34" xfId="0" applyFont="1" applyFill="1" applyBorder="1" applyAlignment="1">
      <alignment horizontal="center" vertical="center"/>
    </xf>
    <xf numFmtId="164" fontId="16" fillId="0" borderId="34" xfId="0" applyNumberFormat="1" applyFont="1" applyBorder="1" applyAlignment="1">
      <alignment horizontal="center" vertical="center"/>
    </xf>
    <xf numFmtId="0" fontId="13" fillId="4" borderId="36" xfId="0" applyFont="1" applyFill="1" applyBorder="1" applyAlignment="1">
      <alignment horizontal="right" vertical="center"/>
    </xf>
    <xf numFmtId="0" fontId="13" fillId="0" borderId="36" xfId="0" applyFont="1" applyBorder="1" applyAlignment="1">
      <alignment horizontal="center" vertical="center"/>
    </xf>
    <xf numFmtId="0" fontId="13" fillId="8" borderId="36" xfId="0" applyFont="1" applyFill="1" applyBorder="1" applyAlignment="1">
      <alignment horizontal="center" vertical="center"/>
    </xf>
    <xf numFmtId="164" fontId="13" fillId="0" borderId="36" xfId="0" applyNumberFormat="1" applyFont="1" applyBorder="1" applyAlignment="1">
      <alignment horizontal="center" vertical="center"/>
    </xf>
    <xf numFmtId="0" fontId="14" fillId="0" borderId="35" xfId="0" applyFont="1" applyBorder="1"/>
    <xf numFmtId="0" fontId="13" fillId="0" borderId="35" xfId="0" applyFont="1" applyBorder="1" applyAlignment="1">
      <alignment horizontal="right"/>
    </xf>
    <xf numFmtId="9" fontId="13" fillId="0" borderId="34" xfId="0" applyNumberFormat="1" applyFont="1" applyBorder="1" applyAlignment="1">
      <alignment horizontal="center" vertical="center" wrapText="1"/>
    </xf>
    <xf numFmtId="9" fontId="13" fillId="7" borderId="34" xfId="0" applyNumberFormat="1" applyFont="1" applyFill="1" applyBorder="1" applyAlignment="1">
      <alignment horizontal="center" vertical="center" wrapText="1"/>
    </xf>
    <xf numFmtId="0" fontId="18" fillId="0" borderId="0" xfId="0" applyFont="1"/>
    <xf numFmtId="0" fontId="14" fillId="0" borderId="0" xfId="0" applyFont="1"/>
    <xf numFmtId="0" fontId="4" fillId="0" borderId="28" xfId="0" applyFont="1" applyBorder="1" applyAlignment="1">
      <alignment wrapText="1"/>
    </xf>
    <xf numFmtId="0" fontId="0" fillId="0" borderId="2" xfId="0" applyBorder="1"/>
    <xf numFmtId="0" fontId="0" fillId="0" borderId="11" xfId="0" applyBorder="1"/>
    <xf numFmtId="0" fontId="13" fillId="4" borderId="34" xfId="0" applyFont="1" applyFill="1" applyBorder="1" applyAlignment="1">
      <alignment horizontal="center" vertical="center" wrapText="1"/>
    </xf>
    <xf numFmtId="0" fontId="0" fillId="4" borderId="34" xfId="0" applyFill="1" applyBorder="1"/>
    <xf numFmtId="0" fontId="4" fillId="0" borderId="28" xfId="0" applyFont="1" applyBorder="1"/>
    <xf numFmtId="0" fontId="6" fillId="4" borderId="28" xfId="0" applyFont="1" applyFill="1" applyBorder="1" applyAlignment="1">
      <alignment wrapText="1"/>
    </xf>
    <xf numFmtId="0" fontId="5" fillId="0" borderId="28" xfId="0" applyFont="1" applyBorder="1"/>
    <xf numFmtId="14" fontId="9" fillId="3" borderId="21" xfId="0" applyNumberFormat="1" applyFont="1" applyFill="1" applyBorder="1" applyAlignment="1" applyProtection="1">
      <alignment horizontal="center"/>
      <protection locked="0"/>
    </xf>
    <xf numFmtId="0" fontId="0" fillId="0" borderId="21" xfId="0" applyBorder="1" applyProtection="1">
      <protection locked="0"/>
    </xf>
    <xf numFmtId="0" fontId="4" fillId="3" borderId="28" xfId="0" applyFont="1" applyFill="1" applyBorder="1"/>
    <xf numFmtId="0" fontId="6" fillId="4" borderId="28" xfId="0" applyFont="1" applyFill="1" applyBorder="1"/>
    <xf numFmtId="0" fontId="5" fillId="0" borderId="28" xfId="0" applyFont="1" applyBorder="1" applyProtection="1">
      <protection locked="0"/>
    </xf>
    <xf numFmtId="0" fontId="0" fillId="0" borderId="2" xfId="0" applyBorder="1" applyProtection="1">
      <protection locked="0"/>
    </xf>
    <xf numFmtId="0" fontId="0" fillId="0" borderId="11" xfId="0" applyBorder="1" applyProtection="1">
      <protection locked="0"/>
    </xf>
    <xf numFmtId="9" fontId="13" fillId="0" borderId="34" xfId="0" applyNumberFormat="1" applyFont="1" applyBorder="1" applyAlignment="1">
      <alignment horizontal="center" vertical="center" wrapText="1"/>
    </xf>
    <xf numFmtId="0" fontId="0" fillId="0" borderId="34" xfId="0" applyBorder="1"/>
    <xf numFmtId="0" fontId="0" fillId="0" borderId="28" xfId="0" applyBorder="1"/>
    <xf numFmtId="0" fontId="5" fillId="0" borderId="28" xfId="0" applyFont="1" applyBorder="1" applyAlignment="1">
      <alignment horizontal="left"/>
    </xf>
    <xf numFmtId="0" fontId="2" fillId="0" borderId="28" xfId="0" applyFont="1" applyBorder="1"/>
    <xf numFmtId="0" fontId="0" fillId="0" borderId="28" xfId="0" applyBorder="1" applyAlignment="1">
      <alignment wrapText="1"/>
    </xf>
    <xf numFmtId="0" fontId="17" fillId="9" borderId="35" xfId="0" applyFont="1" applyFill="1" applyBorder="1" applyAlignment="1">
      <alignment vertical="top" wrapText="1"/>
    </xf>
    <xf numFmtId="0" fontId="0" fillId="0" borderId="0" xfId="0"/>
    <xf numFmtId="0" fontId="3" fillId="4" borderId="10" xfId="0" applyFont="1" applyFill="1" applyBorder="1"/>
    <xf numFmtId="0" fontId="4" fillId="0" borderId="12" xfId="0" applyFont="1" applyBorder="1"/>
    <xf numFmtId="0" fontId="0" fillId="0" borderId="3" xfId="0" applyBorder="1"/>
    <xf numFmtId="49" fontId="9" fillId="3" borderId="0" xfId="0" applyNumberFormat="1" applyFont="1" applyFill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15" fillId="0" borderId="35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7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3" fillId="4" borderId="32" xfId="0" applyFont="1" applyFill="1" applyBorder="1" applyAlignment="1">
      <alignment horizontal="left"/>
    </xf>
    <xf numFmtId="0" fontId="0" fillId="0" borderId="7" xfId="0" applyBorder="1"/>
    <xf numFmtId="0" fontId="2" fillId="0" borderId="1" xfId="0" applyFont="1" applyBorder="1"/>
    <xf numFmtId="0" fontId="1" fillId="3" borderId="13" xfId="0" applyFont="1" applyFill="1" applyBorder="1" applyAlignment="1" applyProtection="1">
      <alignment horizontal="center" vertical="center"/>
      <protection locked="0"/>
    </xf>
    <xf numFmtId="10" fontId="1" fillId="7" borderId="17" xfId="0" applyNumberFormat="1" applyFont="1" applyFill="1" applyBorder="1" applyAlignment="1">
      <alignment horizontal="center" vertical="center"/>
    </xf>
    <xf numFmtId="0" fontId="0" fillId="0" borderId="30" xfId="0" applyBorder="1"/>
    <xf numFmtId="0" fontId="0" fillId="0" borderId="25" xfId="0" applyBorder="1"/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3" xfId="0" applyBorder="1" applyProtection="1">
      <protection locked="0"/>
    </xf>
    <xf numFmtId="0" fontId="1" fillId="3" borderId="33" xfId="0" applyFont="1" applyFill="1" applyBorder="1" applyAlignment="1" applyProtection="1">
      <alignment horizontal="center" vertical="center"/>
      <protection locked="0"/>
    </xf>
    <xf numFmtId="0" fontId="0" fillId="0" borderId="4" xfId="0" applyBorder="1" applyProtection="1">
      <protection locked="0"/>
    </xf>
    <xf numFmtId="0" fontId="0" fillId="0" borderId="20" xfId="0" applyBorder="1" applyProtection="1">
      <protection locked="0"/>
    </xf>
    <xf numFmtId="0" fontId="3" fillId="4" borderId="31" xfId="0" applyFon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0" borderId="21" xfId="0" applyFont="1" applyBorder="1" applyAlignment="1">
      <alignment horizontal="center"/>
    </xf>
    <xf numFmtId="0" fontId="0" fillId="0" borderId="21" xfId="0" applyBorder="1"/>
    <xf numFmtId="14" fontId="8" fillId="3" borderId="21" xfId="0" applyNumberFormat="1" applyFont="1" applyFill="1" applyBorder="1" applyAlignment="1">
      <alignment horizontal="center"/>
    </xf>
    <xf numFmtId="0" fontId="5" fillId="0" borderId="1" xfId="0" applyFont="1" applyBorder="1" applyProtection="1">
      <protection locked="0"/>
    </xf>
    <xf numFmtId="0" fontId="3" fillId="4" borderId="11" xfId="0" applyFont="1" applyFill="1" applyBorder="1"/>
    <xf numFmtId="49" fontId="9" fillId="3" borderId="0" xfId="0" applyNumberFormat="1" applyFont="1" applyFill="1" applyAlignment="1">
      <alignment horizontal="center"/>
    </xf>
    <xf numFmtId="0" fontId="0" fillId="0" borderId="1" xfId="0" applyBorder="1" applyProtection="1">
      <protection locked="0"/>
    </xf>
    <xf numFmtId="0" fontId="4" fillId="10" borderId="28" xfId="0" applyFont="1" applyFill="1" applyBorder="1"/>
    <xf numFmtId="0" fontId="0" fillId="10" borderId="2" xfId="0" applyFill="1" applyBorder="1"/>
    <xf numFmtId="0" fontId="0" fillId="10" borderId="11" xfId="0" applyFill="1" applyBorder="1"/>
    <xf numFmtId="0" fontId="4" fillId="10" borderId="28" xfId="0" applyFont="1" applyFill="1" applyBorder="1" applyAlignment="1">
      <alignment wrapText="1"/>
    </xf>
    <xf numFmtId="0" fontId="0" fillId="10" borderId="28" xfId="0" applyFill="1" applyBorder="1" applyAlignment="1">
      <alignment wrapText="1"/>
    </xf>
    <xf numFmtId="0" fontId="4" fillId="10" borderId="12" xfId="0" applyFont="1" applyFill="1" applyBorder="1"/>
    <xf numFmtId="0" fontId="0" fillId="10" borderId="3" xfId="0" applyFill="1" applyBorder="1"/>
    <xf numFmtId="0" fontId="2" fillId="10" borderId="28" xfId="0" applyFont="1" applyFill="1" applyBorder="1"/>
    <xf numFmtId="0" fontId="5" fillId="10" borderId="28" xfId="0" applyFont="1" applyFill="1" applyBorder="1"/>
    <xf numFmtId="0" fontId="0" fillId="10" borderId="28" xfId="0" applyFill="1" applyBorder="1"/>
    <xf numFmtId="0" fontId="5" fillId="10" borderId="28" xfId="0" applyFont="1" applyFill="1" applyBorder="1" applyProtection="1">
      <protection locked="0"/>
    </xf>
    <xf numFmtId="0" fontId="0" fillId="10" borderId="2" xfId="0" applyFill="1" applyBorder="1" applyProtection="1">
      <protection locked="0"/>
    </xf>
    <xf numFmtId="0" fontId="0" fillId="10" borderId="11" xfId="0" applyFill="1" applyBorder="1" applyProtection="1">
      <protection locked="0"/>
    </xf>
    <xf numFmtId="0" fontId="5" fillId="10" borderId="28" xfId="0" applyFont="1" applyFill="1" applyBorder="1" applyAlignment="1">
      <alignment horizontal="left"/>
    </xf>
  </cellXfs>
  <cellStyles count="1">
    <cellStyle name="Įprastas" xfId="0" builtinId="0"/>
  </cellStyles>
  <dxfs count="16">
    <dxf>
      <font>
        <b/>
        <color rgb="FFE00000"/>
      </font>
    </dxf>
    <dxf>
      <font>
        <b/>
        <color rgb="FF00A651"/>
      </font>
    </dxf>
    <dxf>
      <font>
        <b/>
        <color rgb="FFE00000"/>
      </font>
    </dxf>
    <dxf>
      <font>
        <b/>
        <color rgb="FF808080"/>
      </font>
    </dxf>
    <dxf>
      <font>
        <b/>
        <color rgb="FFE00000"/>
      </font>
    </dxf>
    <dxf>
      <font>
        <b/>
        <color rgb="FF00A651"/>
      </font>
    </dxf>
    <dxf>
      <fill>
        <patternFill>
          <bgColor rgb="FFFF0000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92D050"/>
        </patternFill>
      </fill>
    </dxf>
    <dxf>
      <fill>
        <patternFill>
          <bgColor theme="7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FF5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217713</xdr:colOff>
      <xdr:row>0</xdr:row>
      <xdr:rowOff>62205</xdr:rowOff>
    </xdr:from>
    <xdr:to>
      <xdr:col>6</xdr:col>
      <xdr:colOff>202163</xdr:colOff>
      <xdr:row>3</xdr:row>
      <xdr:rowOff>124408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842448" y="62205"/>
          <a:ext cx="933062" cy="979713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lt-LT" sz="1100"/>
            <a:t>Įveskite mokyklos pavadinimą ir įrašykite pildymo datą</a:t>
          </a:r>
        </a:p>
      </xdr:txBody>
    </xdr:sp>
    <xdr:clientData/>
  </xdr:twoCellAnchor>
  <xdr:twoCellAnchor>
    <xdr:from>
      <xdr:col>1</xdr:col>
      <xdr:colOff>4330960</xdr:colOff>
      <xdr:row>0</xdr:row>
      <xdr:rowOff>225490</xdr:rowOff>
    </xdr:from>
    <xdr:to>
      <xdr:col>5</xdr:col>
      <xdr:colOff>225489</xdr:colOff>
      <xdr:row>0</xdr:row>
      <xdr:rowOff>233265</xdr:rowOff>
    </xdr:to>
    <xdr:cxnSp macro="">
      <xdr:nvCxnSpPr>
        <xdr:cNvPr id="4" name="Tiesioji rodyklės jungtis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H="1" flipV="1">
          <a:off x="4688633" y="225490"/>
          <a:ext cx="2161591" cy="77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4330960</xdr:colOff>
      <xdr:row>1</xdr:row>
      <xdr:rowOff>349898</xdr:rowOff>
    </xdr:from>
    <xdr:to>
      <xdr:col>5</xdr:col>
      <xdr:colOff>217714</xdr:colOff>
      <xdr:row>2</xdr:row>
      <xdr:rowOff>69980</xdr:rowOff>
    </xdr:to>
    <xdr:cxnSp macro="">
      <xdr:nvCxnSpPr>
        <xdr:cNvPr id="6" name="Tiesioji rodyklės jungtis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4688633" y="692020"/>
          <a:ext cx="2153816" cy="7775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248816</xdr:colOff>
      <xdr:row>5</xdr:row>
      <xdr:rowOff>69979</xdr:rowOff>
    </xdr:from>
    <xdr:to>
      <xdr:col>6</xdr:col>
      <xdr:colOff>241041</xdr:colOff>
      <xdr:row>11</xdr:row>
      <xdr:rowOff>101082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6873551" y="1407367"/>
          <a:ext cx="940837" cy="1337388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lt-LT" sz="1100"/>
            <a:t>Paspauskite</a:t>
          </a:r>
          <a:r>
            <a:rPr lang="lt-LT" sz="1100" baseline="0"/>
            <a:t> ant langelio ir iš p</a:t>
          </a:r>
          <a:r>
            <a:rPr lang="lt-LT" sz="1100"/>
            <a:t>asirenkamo</a:t>
          </a:r>
          <a:r>
            <a:rPr lang="lt-LT" sz="1100" baseline="0"/>
            <a:t> sąrašo pasirinkite </a:t>
          </a:r>
          <a:r>
            <a:rPr lang="lt-LT" sz="1100"/>
            <a:t>statusą</a:t>
          </a:r>
        </a:p>
      </xdr:txBody>
    </xdr:sp>
    <xdr:clientData/>
  </xdr:twoCellAnchor>
  <xdr:twoCellAnchor>
    <xdr:from>
      <xdr:col>4</xdr:col>
      <xdr:colOff>171062</xdr:colOff>
      <xdr:row>5</xdr:row>
      <xdr:rowOff>108859</xdr:rowOff>
    </xdr:from>
    <xdr:to>
      <xdr:col>5</xdr:col>
      <xdr:colOff>248816</xdr:colOff>
      <xdr:row>8</xdr:row>
      <xdr:rowOff>171061</xdr:rowOff>
    </xdr:to>
    <xdr:cxnSp macro="">
      <xdr:nvCxnSpPr>
        <xdr:cNvPr id="9" name="Tiesioji rodyklės jungtis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>
          <a:stCxn id="7" idx="1"/>
        </xdr:cNvCxnSpPr>
      </xdr:nvCxnSpPr>
      <xdr:spPr>
        <a:xfrm flipH="1" flipV="1">
          <a:off x="6570307" y="1446247"/>
          <a:ext cx="303244" cy="62981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590938</xdr:colOff>
      <xdr:row>9</xdr:row>
      <xdr:rowOff>7776</xdr:rowOff>
    </xdr:from>
    <xdr:to>
      <xdr:col>16</xdr:col>
      <xdr:colOff>559836</xdr:colOff>
      <xdr:row>11</xdr:row>
      <xdr:rowOff>54430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1779897" y="2278225"/>
          <a:ext cx="2394857" cy="419878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t-LT" sz="1100"/>
            <a:t>Ataskaitos lentelės </a:t>
          </a:r>
          <a:r>
            <a:rPr lang="lt-LT" sz="1100" baseline="0"/>
            <a:t>pildyti nereikia. </a:t>
          </a:r>
          <a:endParaRPr lang="lt-LT" sz="1100"/>
        </a:p>
      </xdr:txBody>
    </xdr:sp>
    <xdr:clientData/>
  </xdr:twoCellAnchor>
  <xdr:twoCellAnchor>
    <xdr:from>
      <xdr:col>11</xdr:col>
      <xdr:colOff>101082</xdr:colOff>
      <xdr:row>8</xdr:row>
      <xdr:rowOff>318797</xdr:rowOff>
    </xdr:from>
    <xdr:to>
      <xdr:col>12</xdr:col>
      <xdr:colOff>590938</xdr:colOff>
      <xdr:row>10</xdr:row>
      <xdr:rowOff>31103</xdr:rowOff>
    </xdr:to>
    <xdr:cxnSp macro="">
      <xdr:nvCxnSpPr>
        <xdr:cNvPr id="14" name="Tiesioji rodyklės jungtis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>
          <a:stCxn id="12" idx="1"/>
        </xdr:cNvCxnSpPr>
      </xdr:nvCxnSpPr>
      <xdr:spPr>
        <a:xfrm flipH="1" flipV="1">
          <a:off x="10792409" y="2223797"/>
          <a:ext cx="987488" cy="26436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apas4">
    <tabColor rgb="FFC00000"/>
  </sheetPr>
  <dimension ref="A1:X235"/>
  <sheetViews>
    <sheetView zoomScale="98" zoomScaleNormal="98" workbookViewId="0">
      <selection activeCell="F1" sqref="F1"/>
    </sheetView>
  </sheetViews>
  <sheetFormatPr defaultRowHeight="14.5" x14ac:dyDescent="0.35"/>
  <cols>
    <col min="1" max="1" width="5.36328125" customWidth="1"/>
    <col min="2" max="2" width="79" customWidth="1"/>
    <col min="3" max="3" width="4.6328125" style="4" customWidth="1"/>
    <col min="4" max="4" width="4.36328125" style="4" customWidth="1"/>
    <col min="5" max="5" width="3.36328125" style="4" customWidth="1"/>
    <col min="6" max="6" width="13.6328125" customWidth="1"/>
    <col min="7" max="7" width="8" customWidth="1"/>
    <col min="8" max="8" width="6.36328125" bestFit="1" customWidth="1"/>
    <col min="9" max="9" width="9.6328125" bestFit="1" customWidth="1"/>
    <col min="10" max="10" width="10.54296875" bestFit="1" customWidth="1"/>
    <col min="11" max="11" width="11" bestFit="1" customWidth="1"/>
    <col min="12" max="12" width="7.36328125" customWidth="1"/>
  </cols>
  <sheetData>
    <row r="1" spans="1:24" ht="27" customHeight="1" x14ac:dyDescent="0.35">
      <c r="A1" s="109" t="s">
        <v>0</v>
      </c>
      <c r="B1" s="78"/>
      <c r="C1" s="87"/>
      <c r="D1" s="87"/>
      <c r="E1" s="87"/>
      <c r="H1" s="12"/>
      <c r="I1" s="85" t="s">
        <v>1</v>
      </c>
      <c r="J1" s="57"/>
      <c r="K1" s="57"/>
      <c r="L1" s="57"/>
      <c r="M1" s="57"/>
      <c r="N1" s="57"/>
      <c r="O1" s="57"/>
      <c r="P1" s="57"/>
      <c r="Q1" s="81"/>
      <c r="R1" s="1"/>
      <c r="S1" s="1"/>
      <c r="T1" s="1"/>
      <c r="U1" s="1"/>
      <c r="V1" s="1"/>
      <c r="W1" s="1"/>
    </row>
    <row r="2" spans="1:24" ht="28.25" customHeight="1" x14ac:dyDescent="0.35">
      <c r="A2" s="86" t="s">
        <v>2</v>
      </c>
      <c r="B2" s="78"/>
      <c r="C2" s="87"/>
      <c r="D2" s="87"/>
      <c r="E2" s="87"/>
      <c r="H2" s="13"/>
      <c r="I2" s="85" t="s">
        <v>3</v>
      </c>
      <c r="J2" s="57"/>
      <c r="K2" s="57"/>
      <c r="L2" s="57"/>
      <c r="M2" s="57"/>
      <c r="N2" s="57"/>
      <c r="O2" s="57"/>
      <c r="P2" s="57"/>
      <c r="Q2" s="81"/>
      <c r="R2" s="1"/>
      <c r="S2" s="1"/>
      <c r="T2" s="1"/>
      <c r="U2" s="1"/>
      <c r="V2" s="1"/>
      <c r="W2" s="1"/>
      <c r="X2" s="1"/>
    </row>
    <row r="3" spans="1:24" ht="17.399999999999999" customHeight="1" thickBot="1" x14ac:dyDescent="0.4">
      <c r="A3" s="106" t="s">
        <v>264</v>
      </c>
      <c r="B3" s="105"/>
      <c r="C3" s="105"/>
      <c r="D3" s="105"/>
      <c r="E3" s="105"/>
      <c r="H3" s="11"/>
      <c r="I3" s="90" t="s">
        <v>5</v>
      </c>
      <c r="J3" s="57"/>
      <c r="K3" s="57"/>
      <c r="L3" s="57"/>
      <c r="M3" s="57"/>
      <c r="N3" s="57"/>
      <c r="O3" s="57"/>
      <c r="P3" s="57"/>
      <c r="Q3" s="81"/>
    </row>
    <row r="4" spans="1:24" ht="18" customHeight="1" x14ac:dyDescent="0.45">
      <c r="A4" s="88" t="s">
        <v>6</v>
      </c>
      <c r="B4" s="89"/>
      <c r="C4" s="100" t="s">
        <v>265</v>
      </c>
      <c r="D4" s="101"/>
      <c r="E4" s="102"/>
      <c r="J4" s="16"/>
    </row>
    <row r="5" spans="1:24" ht="15" customHeight="1" thickBot="1" x14ac:dyDescent="0.4">
      <c r="A5" s="66" t="s">
        <v>10</v>
      </c>
      <c r="B5" s="57"/>
      <c r="C5" s="57"/>
      <c r="D5" s="57"/>
      <c r="E5" s="58"/>
      <c r="H5" s="104" t="s">
        <v>11</v>
      </c>
      <c r="I5" s="105"/>
      <c r="J5" s="105"/>
      <c r="K5" s="105"/>
    </row>
    <row r="6" spans="1:24" ht="15" customHeight="1" thickBot="1" x14ac:dyDescent="0.4">
      <c r="A6" s="6"/>
      <c r="B6" s="3" t="s">
        <v>12</v>
      </c>
      <c r="C6" s="95"/>
      <c r="D6" s="69"/>
      <c r="E6" s="96"/>
      <c r="H6" s="15"/>
      <c r="I6" s="17" t="s">
        <v>18</v>
      </c>
      <c r="J6" s="18" t="s">
        <v>19</v>
      </c>
      <c r="K6" s="19" t="s">
        <v>20</v>
      </c>
    </row>
    <row r="7" spans="1:24" x14ac:dyDescent="0.35">
      <c r="A7" s="6"/>
      <c r="B7" s="3" t="s">
        <v>16</v>
      </c>
      <c r="C7" s="91"/>
      <c r="D7" s="69"/>
      <c r="E7" s="70"/>
      <c r="H7" s="20" t="s">
        <v>25</v>
      </c>
      <c r="I7" s="23">
        <f>COUNTIF(C6:E39,"NEAKTUALU")</f>
        <v>0</v>
      </c>
      <c r="J7" s="24">
        <f>COUNTIF(C6:E39,"TOBULINTINA")</f>
        <v>0</v>
      </c>
      <c r="K7" s="25">
        <f>COUNTIF(C6:E39,"ĮGYVENDINTA")</f>
        <v>0</v>
      </c>
      <c r="L7" s="14" t="str">
        <f>IF(K7&gt;=2, "PUIKU", "")</f>
        <v/>
      </c>
    </row>
    <row r="8" spans="1:24" x14ac:dyDescent="0.35">
      <c r="A8" s="6"/>
      <c r="B8" s="2" t="s">
        <v>24</v>
      </c>
      <c r="C8" s="91"/>
      <c r="D8" s="69"/>
      <c r="E8" s="70"/>
      <c r="H8" s="21" t="s">
        <v>27</v>
      </c>
      <c r="I8" s="26">
        <f>COUNTIF(C41:E71,"NEAKTUALU")</f>
        <v>0</v>
      </c>
      <c r="J8" s="27">
        <f>COUNTIF(C41:E71,"TOBULINTINA")</f>
        <v>0</v>
      </c>
      <c r="K8" s="28">
        <f>COUNTIF(C41:E71,"ĮGYVENDINTA")</f>
        <v>0</v>
      </c>
      <c r="L8" t="str">
        <f t="shared" ref="L8:L14" si="0">IF(K8&gt;=2, "OK", "")</f>
        <v/>
      </c>
    </row>
    <row r="9" spans="1:24" ht="28.75" customHeight="1" x14ac:dyDescent="0.35">
      <c r="A9" s="6"/>
      <c r="B9" s="3" t="s">
        <v>26</v>
      </c>
      <c r="C9" s="91"/>
      <c r="D9" s="69"/>
      <c r="E9" s="70"/>
      <c r="H9" s="21" t="s">
        <v>29</v>
      </c>
      <c r="I9" s="26">
        <f>COUNTIF(C73:E91,"NEAKTUALU")</f>
        <v>0</v>
      </c>
      <c r="J9" s="27">
        <f>COUNTIF(C73:E91,"TOBULINTINA")</f>
        <v>0</v>
      </c>
      <c r="K9" s="28">
        <f>COUNTIF(C73:E91,"ĮGYVENDINTA")</f>
        <v>0</v>
      </c>
      <c r="L9" t="str">
        <f t="shared" si="0"/>
        <v/>
      </c>
    </row>
    <row r="10" spans="1:24" x14ac:dyDescent="0.35">
      <c r="A10" s="61" t="s">
        <v>28</v>
      </c>
      <c r="B10" s="57"/>
      <c r="C10" s="57"/>
      <c r="D10" s="57"/>
      <c r="E10" s="58"/>
      <c r="H10" s="21" t="s">
        <v>31</v>
      </c>
      <c r="I10" s="26">
        <f>COUNTIF(C94:E119,"NEAKTUALU")</f>
        <v>0</v>
      </c>
      <c r="J10" s="27">
        <f>COUNTIF(C94:E119,"TOBULINTINA")</f>
        <v>0</v>
      </c>
      <c r="K10" s="28">
        <f>COUNTIF(C94:E119,"ĮGYVENDINTA")</f>
        <v>0</v>
      </c>
      <c r="L10" t="str">
        <f t="shared" si="0"/>
        <v/>
      </c>
    </row>
    <row r="11" spans="1:24" x14ac:dyDescent="0.35">
      <c r="A11" s="6"/>
      <c r="B11" s="3" t="s">
        <v>30</v>
      </c>
      <c r="C11" s="91"/>
      <c r="D11" s="69"/>
      <c r="E11" s="70"/>
      <c r="H11" s="21" t="s">
        <v>33</v>
      </c>
      <c r="I11" s="26">
        <f>COUNTIF(C122:E142,"NEAKTUALU")</f>
        <v>0</v>
      </c>
      <c r="J11" s="27">
        <f>COUNTIF(C122:E142,"TOBULINTINA")</f>
        <v>0</v>
      </c>
      <c r="K11" s="28">
        <f>COUNTIF(C122:E142,"ĮGYVENDINTA")</f>
        <v>0</v>
      </c>
      <c r="L11" t="str">
        <f t="shared" si="0"/>
        <v/>
      </c>
    </row>
    <row r="12" spans="1:24" ht="43.25" customHeight="1" x14ac:dyDescent="0.35">
      <c r="A12" s="6"/>
      <c r="B12" s="1" t="s">
        <v>32</v>
      </c>
      <c r="C12" s="91"/>
      <c r="D12" s="69"/>
      <c r="E12" s="70"/>
      <c r="H12" s="21" t="s">
        <v>35</v>
      </c>
      <c r="I12" s="26">
        <f>COUNTIF(C145:E182,"NEAKTUALU")</f>
        <v>0</v>
      </c>
      <c r="J12" s="27">
        <f>COUNTIF(C145:E182,"TOBULINTINA")</f>
        <v>0</v>
      </c>
      <c r="K12" s="28">
        <f>COUNTIF(C145:E182,"ĮGYVENDINTA")</f>
        <v>0</v>
      </c>
      <c r="L12" t="str">
        <f t="shared" si="0"/>
        <v/>
      </c>
    </row>
    <row r="13" spans="1:24" x14ac:dyDescent="0.35">
      <c r="A13" s="61" t="s">
        <v>34</v>
      </c>
      <c r="B13" s="57"/>
      <c r="C13" s="57"/>
      <c r="D13" s="57"/>
      <c r="E13" s="58"/>
      <c r="H13" s="21" t="s">
        <v>37</v>
      </c>
      <c r="I13" s="26">
        <f>COUNTIF(C185:E213,"NEAKTUALU")</f>
        <v>0</v>
      </c>
      <c r="J13" s="27">
        <f>COUNTIF(C185:E213,"TOBULINTINA")</f>
        <v>0</v>
      </c>
      <c r="K13" s="28">
        <f>COUNTIF(C185:E213,"ĮGYVENDINTA")</f>
        <v>0</v>
      </c>
      <c r="L13" t="str">
        <f t="shared" si="0"/>
        <v/>
      </c>
    </row>
    <row r="14" spans="1:24" ht="15" customHeight="1" thickBot="1" x14ac:dyDescent="0.4">
      <c r="A14" s="6"/>
      <c r="B14" s="3" t="s">
        <v>36</v>
      </c>
      <c r="C14" s="91"/>
      <c r="D14" s="69"/>
      <c r="E14" s="70"/>
      <c r="H14" s="22" t="s">
        <v>39</v>
      </c>
      <c r="I14" s="29">
        <f>COUNTIF(C216:E234,"NEAKTUALU")</f>
        <v>0</v>
      </c>
      <c r="J14" s="30">
        <f>COUNTIF(C216:E234,"TOBULINTINA")</f>
        <v>0</v>
      </c>
      <c r="K14" s="31">
        <f>COUNTIF(C216:E234,"ĮGYVENDINTA")</f>
        <v>0</v>
      </c>
      <c r="L14" t="str">
        <f t="shared" si="0"/>
        <v/>
      </c>
    </row>
    <row r="15" spans="1:24" ht="28.75" customHeight="1" x14ac:dyDescent="0.35">
      <c r="A15" s="6"/>
      <c r="B15" s="3" t="s">
        <v>38</v>
      </c>
      <c r="C15" s="91"/>
      <c r="D15" s="69"/>
      <c r="E15" s="70"/>
    </row>
    <row r="16" spans="1:24" ht="28.75" customHeight="1" x14ac:dyDescent="0.35">
      <c r="A16" s="6"/>
      <c r="B16" s="1" t="s">
        <v>40</v>
      </c>
      <c r="C16" s="91"/>
      <c r="D16" s="69"/>
      <c r="E16" s="70"/>
    </row>
    <row r="17" spans="1:5" x14ac:dyDescent="0.35">
      <c r="A17" s="56" t="s">
        <v>42</v>
      </c>
      <c r="B17" s="57"/>
      <c r="C17" s="57"/>
      <c r="D17" s="57"/>
      <c r="E17" s="58"/>
    </row>
    <row r="18" spans="1:5" ht="28.75" customHeight="1" x14ac:dyDescent="0.35">
      <c r="A18" s="6"/>
      <c r="B18" s="3" t="s">
        <v>43</v>
      </c>
      <c r="C18" s="91"/>
      <c r="D18" s="69"/>
      <c r="E18" s="70"/>
    </row>
    <row r="19" spans="1:5" x14ac:dyDescent="0.35">
      <c r="A19" s="6"/>
      <c r="B19" t="s">
        <v>45</v>
      </c>
      <c r="C19" s="91"/>
      <c r="D19" s="69"/>
      <c r="E19" s="70"/>
    </row>
    <row r="20" spans="1:5" x14ac:dyDescent="0.35">
      <c r="A20" s="6"/>
      <c r="B20" s="3" t="s">
        <v>46</v>
      </c>
      <c r="C20" s="91"/>
      <c r="D20" s="69"/>
      <c r="E20" s="70"/>
    </row>
    <row r="21" spans="1:5" ht="26.4" customHeight="1" x14ac:dyDescent="0.35">
      <c r="A21" s="6"/>
      <c r="B21" s="3" t="s">
        <v>48</v>
      </c>
      <c r="C21" s="91"/>
      <c r="D21" s="69"/>
      <c r="E21" s="70"/>
    </row>
    <row r="22" spans="1:5" x14ac:dyDescent="0.35">
      <c r="A22" s="76" t="s">
        <v>49</v>
      </c>
      <c r="B22" s="57"/>
      <c r="C22" s="57"/>
      <c r="D22" s="57"/>
      <c r="E22" s="58"/>
    </row>
    <row r="23" spans="1:5" x14ac:dyDescent="0.35">
      <c r="A23" s="6"/>
      <c r="B23" s="3" t="s">
        <v>50</v>
      </c>
      <c r="C23" s="91"/>
      <c r="D23" s="69"/>
      <c r="E23" s="70"/>
    </row>
    <row r="24" spans="1:5" x14ac:dyDescent="0.35">
      <c r="A24" s="6"/>
      <c r="B24" s="3" t="s">
        <v>51</v>
      </c>
      <c r="C24" s="91"/>
      <c r="D24" s="69"/>
      <c r="E24" s="70"/>
    </row>
    <row r="25" spans="1:5" ht="28.75" customHeight="1" x14ac:dyDescent="0.35">
      <c r="A25" s="6"/>
      <c r="B25" s="3" t="s">
        <v>52</v>
      </c>
      <c r="C25" s="91"/>
      <c r="D25" s="69"/>
      <c r="E25" s="70"/>
    </row>
    <row r="26" spans="1:5" ht="28.75" customHeight="1" x14ac:dyDescent="0.35">
      <c r="A26" s="6"/>
      <c r="B26" s="3" t="s">
        <v>53</v>
      </c>
      <c r="C26" s="103"/>
      <c r="D26" s="69"/>
      <c r="E26" s="96"/>
    </row>
    <row r="27" spans="1:5" ht="28.75" customHeight="1" x14ac:dyDescent="0.35">
      <c r="A27" s="6"/>
      <c r="B27" s="3" t="s">
        <v>54</v>
      </c>
      <c r="C27" s="91"/>
      <c r="D27" s="69"/>
      <c r="E27" s="70"/>
    </row>
    <row r="28" spans="1:5" x14ac:dyDescent="0.35">
      <c r="A28" s="61" t="s">
        <v>55</v>
      </c>
      <c r="B28" s="57"/>
      <c r="C28" s="57"/>
      <c r="D28" s="57"/>
      <c r="E28" s="58"/>
    </row>
    <row r="29" spans="1:5" ht="28.75" customHeight="1" x14ac:dyDescent="0.35">
      <c r="A29" s="6"/>
      <c r="B29" s="3" t="s">
        <v>56</v>
      </c>
      <c r="C29" s="91"/>
      <c r="D29" s="69"/>
      <c r="E29" s="70"/>
    </row>
    <row r="30" spans="1:5" ht="28.75" customHeight="1" x14ac:dyDescent="0.35">
      <c r="A30" s="6"/>
      <c r="B30" s="3" t="s">
        <v>57</v>
      </c>
      <c r="C30" s="91"/>
      <c r="D30" s="69"/>
      <c r="E30" s="70"/>
    </row>
    <row r="31" spans="1:5" x14ac:dyDescent="0.35">
      <c r="A31" s="61" t="s">
        <v>58</v>
      </c>
      <c r="B31" s="57"/>
      <c r="C31" s="57"/>
      <c r="D31" s="57"/>
      <c r="E31" s="58"/>
    </row>
    <row r="32" spans="1:5" x14ac:dyDescent="0.35">
      <c r="A32" s="6"/>
      <c r="B32" s="3" t="s">
        <v>59</v>
      </c>
      <c r="C32" s="91"/>
      <c r="D32" s="69"/>
      <c r="E32" s="70"/>
    </row>
    <row r="33" spans="1:5" x14ac:dyDescent="0.35">
      <c r="A33" s="6"/>
      <c r="B33" s="2" t="s">
        <v>60</v>
      </c>
      <c r="C33" s="91"/>
      <c r="D33" s="69"/>
      <c r="E33" s="70"/>
    </row>
    <row r="34" spans="1:5" ht="14.4" customHeight="1" x14ac:dyDescent="0.35">
      <c r="A34" s="6"/>
      <c r="B34" s="3" t="s">
        <v>61</v>
      </c>
      <c r="C34" s="91"/>
      <c r="D34" s="69"/>
      <c r="E34" s="70"/>
    </row>
    <row r="35" spans="1:5" x14ac:dyDescent="0.35">
      <c r="A35" s="61" t="s">
        <v>62</v>
      </c>
      <c r="B35" s="57"/>
      <c r="C35" s="57"/>
      <c r="D35" s="57"/>
      <c r="E35" s="58"/>
    </row>
    <row r="36" spans="1:5" ht="28.75" customHeight="1" x14ac:dyDescent="0.35">
      <c r="A36" s="6"/>
      <c r="B36" s="3" t="s">
        <v>63</v>
      </c>
      <c r="C36" s="91"/>
      <c r="D36" s="69"/>
      <c r="E36" s="70"/>
    </row>
    <row r="37" spans="1:5" ht="28.75" customHeight="1" x14ac:dyDescent="0.35">
      <c r="A37" s="6"/>
      <c r="B37" s="3" t="s">
        <v>64</v>
      </c>
      <c r="C37" s="91"/>
      <c r="D37" s="69"/>
      <c r="E37" s="70"/>
    </row>
    <row r="38" spans="1:5" ht="43.25" customHeight="1" x14ac:dyDescent="0.35">
      <c r="A38" s="6"/>
      <c r="B38" s="3" t="s">
        <v>65</v>
      </c>
      <c r="C38" s="91"/>
      <c r="D38" s="69"/>
      <c r="E38" s="70"/>
    </row>
    <row r="39" spans="1:5" x14ac:dyDescent="0.35">
      <c r="A39" s="80" t="s">
        <v>66</v>
      </c>
      <c r="B39" s="57"/>
      <c r="C39" s="57"/>
      <c r="D39" s="57"/>
      <c r="E39" s="81"/>
    </row>
    <row r="40" spans="1:5" ht="18" customHeight="1" x14ac:dyDescent="0.45">
      <c r="A40" s="79" t="s">
        <v>67</v>
      </c>
      <c r="B40" s="57"/>
      <c r="C40" s="108" t="s">
        <v>265</v>
      </c>
      <c r="D40" s="57"/>
      <c r="E40" s="58"/>
    </row>
    <row r="41" spans="1:5" x14ac:dyDescent="0.35">
      <c r="A41" s="61" t="s">
        <v>68</v>
      </c>
      <c r="B41" s="57"/>
      <c r="C41" s="57"/>
      <c r="D41" s="57"/>
      <c r="E41" s="58"/>
    </row>
    <row r="42" spans="1:5" ht="43.25" customHeight="1" x14ac:dyDescent="0.35">
      <c r="A42" s="6"/>
      <c r="B42" s="3" t="s">
        <v>69</v>
      </c>
      <c r="C42" s="91"/>
      <c r="D42" s="69"/>
      <c r="E42" s="70"/>
    </row>
    <row r="43" spans="1:5" ht="28.75" customHeight="1" x14ac:dyDescent="0.35">
      <c r="A43" s="6"/>
      <c r="B43" s="3" t="s">
        <v>70</v>
      </c>
      <c r="C43" s="91"/>
      <c r="D43" s="69"/>
      <c r="E43" s="70"/>
    </row>
    <row r="44" spans="1:5" ht="28.75" customHeight="1" x14ac:dyDescent="0.35">
      <c r="A44" s="6"/>
      <c r="B44" s="3" t="s">
        <v>71</v>
      </c>
      <c r="C44" s="103"/>
      <c r="D44" s="69"/>
      <c r="E44" s="96"/>
    </row>
    <row r="45" spans="1:5" ht="28.75" customHeight="1" x14ac:dyDescent="0.35">
      <c r="A45" s="6"/>
      <c r="B45" s="3" t="s">
        <v>72</v>
      </c>
      <c r="C45" s="91"/>
      <c r="D45" s="69"/>
      <c r="E45" s="70"/>
    </row>
    <row r="46" spans="1:5" x14ac:dyDescent="0.35">
      <c r="A46" s="6"/>
      <c r="B46" s="3" t="s">
        <v>73</v>
      </c>
      <c r="C46" s="91"/>
      <c r="D46" s="69"/>
      <c r="E46" s="70"/>
    </row>
    <row r="47" spans="1:5" x14ac:dyDescent="0.35">
      <c r="A47" s="6"/>
      <c r="B47" s="3" t="s">
        <v>74</v>
      </c>
      <c r="C47" s="91"/>
      <c r="D47" s="69"/>
      <c r="E47" s="70"/>
    </row>
    <row r="48" spans="1:5" ht="15" customHeight="1" x14ac:dyDescent="0.35">
      <c r="A48" s="6"/>
      <c r="B48" s="3" t="s">
        <v>75</v>
      </c>
      <c r="C48" s="91"/>
      <c r="D48" s="69"/>
      <c r="E48" s="70"/>
    </row>
    <row r="49" spans="1:5" x14ac:dyDescent="0.35">
      <c r="A49" s="6"/>
      <c r="B49" t="s">
        <v>76</v>
      </c>
      <c r="C49" s="91"/>
      <c r="D49" s="69"/>
      <c r="E49" s="70"/>
    </row>
    <row r="50" spans="1:5" x14ac:dyDescent="0.35">
      <c r="A50" s="75" t="s">
        <v>77</v>
      </c>
      <c r="B50" s="57"/>
      <c r="C50" s="57"/>
      <c r="D50" s="57"/>
      <c r="E50" s="58"/>
    </row>
    <row r="51" spans="1:5" ht="28.75" customHeight="1" x14ac:dyDescent="0.35">
      <c r="A51" s="6"/>
      <c r="B51" s="3" t="s">
        <v>78</v>
      </c>
      <c r="C51" s="91"/>
      <c r="D51" s="69"/>
      <c r="E51" s="70"/>
    </row>
    <row r="52" spans="1:5" ht="28.75" customHeight="1" x14ac:dyDescent="0.35">
      <c r="A52" s="6"/>
      <c r="B52" s="3" t="s">
        <v>79</v>
      </c>
      <c r="C52" s="91"/>
      <c r="D52" s="69"/>
      <c r="E52" s="70"/>
    </row>
    <row r="53" spans="1:5" x14ac:dyDescent="0.35">
      <c r="A53" s="6"/>
      <c r="B53" s="3" t="s">
        <v>80</v>
      </c>
      <c r="C53" s="91"/>
      <c r="D53" s="69"/>
      <c r="E53" s="70"/>
    </row>
    <row r="54" spans="1:5" x14ac:dyDescent="0.35">
      <c r="A54" s="6"/>
      <c r="B54" s="3" t="s">
        <v>81</v>
      </c>
      <c r="C54" s="91"/>
      <c r="D54" s="69"/>
      <c r="E54" s="70"/>
    </row>
    <row r="55" spans="1:5" x14ac:dyDescent="0.35">
      <c r="A55" s="63" t="s">
        <v>82</v>
      </c>
      <c r="B55" s="57"/>
      <c r="C55" s="57"/>
      <c r="D55" s="57"/>
      <c r="E55" s="58"/>
    </row>
    <row r="56" spans="1:5" ht="28.75" customHeight="1" x14ac:dyDescent="0.35">
      <c r="A56" s="6"/>
      <c r="B56" s="3" t="s">
        <v>83</v>
      </c>
      <c r="C56" s="91"/>
      <c r="D56" s="69"/>
      <c r="E56" s="70"/>
    </row>
    <row r="57" spans="1:5" x14ac:dyDescent="0.35">
      <c r="A57" s="6"/>
      <c r="B57" s="2" t="s">
        <v>84</v>
      </c>
      <c r="C57" s="91"/>
      <c r="D57" s="69"/>
      <c r="E57" s="70"/>
    </row>
    <row r="58" spans="1:5" ht="27.65" customHeight="1" x14ac:dyDescent="0.35">
      <c r="A58" s="6"/>
      <c r="B58" s="3" t="s">
        <v>85</v>
      </c>
      <c r="C58" s="91"/>
      <c r="D58" s="69"/>
      <c r="E58" s="70"/>
    </row>
    <row r="59" spans="1:5" ht="28.75" customHeight="1" x14ac:dyDescent="0.35">
      <c r="A59" s="6"/>
      <c r="B59" s="3" t="s">
        <v>86</v>
      </c>
      <c r="C59" s="91"/>
      <c r="D59" s="69"/>
      <c r="E59" s="70"/>
    </row>
    <row r="60" spans="1:5" x14ac:dyDescent="0.35">
      <c r="A60" s="63" t="s">
        <v>87</v>
      </c>
      <c r="B60" s="57"/>
      <c r="C60" s="57"/>
      <c r="D60" s="57"/>
      <c r="E60" s="58"/>
    </row>
    <row r="61" spans="1:5" x14ac:dyDescent="0.35">
      <c r="A61" s="6"/>
      <c r="B61" s="3" t="s">
        <v>88</v>
      </c>
      <c r="C61" s="91"/>
      <c r="D61" s="69"/>
      <c r="E61" s="70"/>
    </row>
    <row r="62" spans="1:5" ht="28.75" customHeight="1" x14ac:dyDescent="0.35">
      <c r="A62" s="6"/>
      <c r="B62" s="3" t="s">
        <v>89</v>
      </c>
      <c r="C62" s="91"/>
      <c r="D62" s="69"/>
      <c r="E62" s="70"/>
    </row>
    <row r="63" spans="1:5" x14ac:dyDescent="0.35">
      <c r="A63" s="6"/>
      <c r="B63" s="2" t="s">
        <v>90</v>
      </c>
      <c r="C63" s="91"/>
      <c r="D63" s="69"/>
      <c r="E63" s="70"/>
    </row>
    <row r="64" spans="1:5" x14ac:dyDescent="0.35">
      <c r="A64" s="6"/>
      <c r="B64" s="3" t="s">
        <v>91</v>
      </c>
      <c r="C64" s="91"/>
      <c r="D64" s="69"/>
      <c r="E64" s="70"/>
    </row>
    <row r="65" spans="1:5" x14ac:dyDescent="0.35">
      <c r="A65" s="63" t="s">
        <v>92</v>
      </c>
      <c r="B65" s="57"/>
      <c r="C65" s="57"/>
      <c r="D65" s="57"/>
      <c r="E65" s="58"/>
    </row>
    <row r="66" spans="1:5" x14ac:dyDescent="0.35">
      <c r="A66" s="6"/>
      <c r="B66" s="3" t="s">
        <v>93</v>
      </c>
      <c r="C66" s="91"/>
      <c r="D66" s="69"/>
      <c r="E66" s="70"/>
    </row>
    <row r="67" spans="1:5" x14ac:dyDescent="0.35">
      <c r="A67" s="6"/>
      <c r="B67" s="3" t="s">
        <v>94</v>
      </c>
      <c r="C67" s="91"/>
      <c r="D67" s="69"/>
      <c r="E67" s="70"/>
    </row>
    <row r="68" spans="1:5" x14ac:dyDescent="0.35">
      <c r="A68" s="6"/>
      <c r="B68" s="2" t="s">
        <v>95</v>
      </c>
      <c r="C68" s="91"/>
      <c r="D68" s="69"/>
      <c r="E68" s="70"/>
    </row>
    <row r="69" spans="1:5" x14ac:dyDescent="0.35">
      <c r="A69" s="6"/>
      <c r="B69" s="2" t="s">
        <v>96</v>
      </c>
      <c r="C69" s="91"/>
      <c r="D69" s="69"/>
      <c r="E69" s="70"/>
    </row>
    <row r="70" spans="1:5" x14ac:dyDescent="0.35">
      <c r="A70" s="63" t="s">
        <v>97</v>
      </c>
      <c r="B70" s="57"/>
      <c r="C70" s="57"/>
      <c r="D70" s="57"/>
      <c r="E70" s="58"/>
    </row>
    <row r="71" spans="1:5" ht="28.75" customHeight="1" x14ac:dyDescent="0.35">
      <c r="A71" s="7"/>
      <c r="B71" s="3" t="s">
        <v>98</v>
      </c>
      <c r="C71" s="110"/>
      <c r="D71" s="69"/>
      <c r="E71" s="96"/>
    </row>
    <row r="72" spans="1:5" ht="18" customHeight="1" x14ac:dyDescent="0.45">
      <c r="A72" s="62" t="s">
        <v>99</v>
      </c>
      <c r="B72" s="57"/>
      <c r="C72" s="57"/>
      <c r="D72" s="57"/>
      <c r="E72" s="58"/>
    </row>
    <row r="73" spans="1:5" x14ac:dyDescent="0.35">
      <c r="A73" s="63" t="s">
        <v>100</v>
      </c>
      <c r="B73" s="57"/>
      <c r="C73" s="57"/>
      <c r="D73" s="57"/>
      <c r="E73" s="58"/>
    </row>
    <row r="74" spans="1:5" ht="28.75" customHeight="1" x14ac:dyDescent="0.35">
      <c r="A74" s="6"/>
      <c r="B74" s="3" t="s">
        <v>101</v>
      </c>
      <c r="C74" s="91"/>
      <c r="D74" s="69"/>
      <c r="E74" s="70"/>
    </row>
    <row r="75" spans="1:5" ht="28.75" customHeight="1" x14ac:dyDescent="0.35">
      <c r="A75" s="6"/>
      <c r="B75" s="3" t="s">
        <v>102</v>
      </c>
      <c r="C75" s="91"/>
      <c r="D75" s="69"/>
      <c r="E75" s="70"/>
    </row>
    <row r="76" spans="1:5" x14ac:dyDescent="0.35">
      <c r="A76" s="6"/>
      <c r="B76" s="2" t="s">
        <v>103</v>
      </c>
      <c r="C76" s="91"/>
      <c r="D76" s="69"/>
      <c r="E76" s="70"/>
    </row>
    <row r="77" spans="1:5" x14ac:dyDescent="0.35">
      <c r="A77" s="6"/>
      <c r="B77" s="3" t="s">
        <v>104</v>
      </c>
      <c r="C77" s="91"/>
      <c r="D77" s="69"/>
      <c r="E77" s="70"/>
    </row>
    <row r="78" spans="1:5" x14ac:dyDescent="0.35">
      <c r="A78" s="6"/>
      <c r="B78" s="2" t="s">
        <v>105</v>
      </c>
      <c r="C78" s="91"/>
      <c r="D78" s="69"/>
      <c r="E78" s="70"/>
    </row>
    <row r="79" spans="1:5" x14ac:dyDescent="0.35">
      <c r="A79" s="6"/>
      <c r="B79" s="3" t="s">
        <v>106</v>
      </c>
      <c r="C79" s="91"/>
      <c r="D79" s="69"/>
      <c r="E79" s="70"/>
    </row>
    <row r="80" spans="1:5" ht="17" customHeight="1" x14ac:dyDescent="0.35">
      <c r="A80" s="6"/>
      <c r="B80" s="3" t="s">
        <v>107</v>
      </c>
      <c r="C80" s="91"/>
      <c r="D80" s="69"/>
      <c r="E80" s="70"/>
    </row>
    <row r="81" spans="1:5" x14ac:dyDescent="0.35">
      <c r="A81" s="63" t="s">
        <v>108</v>
      </c>
      <c r="B81" s="57"/>
      <c r="C81" s="57"/>
      <c r="D81" s="57"/>
      <c r="E81" s="58"/>
    </row>
    <row r="82" spans="1:5" ht="28.75" customHeight="1" x14ac:dyDescent="0.35">
      <c r="A82" s="6"/>
      <c r="B82" s="3" t="s">
        <v>109</v>
      </c>
      <c r="C82" s="91"/>
      <c r="D82" s="69"/>
      <c r="E82" s="70"/>
    </row>
    <row r="83" spans="1:5" ht="28.75" customHeight="1" x14ac:dyDescent="0.35">
      <c r="A83" s="6"/>
      <c r="B83" s="3" t="s">
        <v>110</v>
      </c>
      <c r="C83" s="91"/>
      <c r="D83" s="69"/>
      <c r="E83" s="70"/>
    </row>
    <row r="84" spans="1:5" x14ac:dyDescent="0.35">
      <c r="A84" s="6"/>
      <c r="B84" s="2" t="s">
        <v>111</v>
      </c>
      <c r="C84" s="91"/>
      <c r="D84" s="69"/>
      <c r="E84" s="70"/>
    </row>
    <row r="85" spans="1:5" ht="28.75" customHeight="1" x14ac:dyDescent="0.35">
      <c r="A85" s="6"/>
      <c r="B85" s="3" t="s">
        <v>112</v>
      </c>
      <c r="C85" s="91"/>
      <c r="D85" s="69"/>
      <c r="E85" s="70"/>
    </row>
    <row r="86" spans="1:5" ht="43.25" customHeight="1" x14ac:dyDescent="0.35">
      <c r="A86" s="6"/>
      <c r="B86" s="3" t="s">
        <v>113</v>
      </c>
      <c r="C86" s="91"/>
      <c r="D86" s="69"/>
      <c r="E86" s="70"/>
    </row>
    <row r="87" spans="1:5" ht="28.75" customHeight="1" x14ac:dyDescent="0.35">
      <c r="A87" s="6"/>
      <c r="B87" s="3" t="s">
        <v>114</v>
      </c>
      <c r="C87" s="91"/>
      <c r="D87" s="69"/>
      <c r="E87" s="70"/>
    </row>
    <row r="88" spans="1:5" ht="16.25" customHeight="1" x14ac:dyDescent="0.35">
      <c r="A88" s="6"/>
      <c r="B88" s="3" t="s">
        <v>115</v>
      </c>
      <c r="C88" s="91"/>
      <c r="D88" s="69"/>
      <c r="E88" s="70"/>
    </row>
    <row r="89" spans="1:5" ht="28.75" customHeight="1" x14ac:dyDescent="0.35">
      <c r="A89" s="6"/>
      <c r="B89" s="3" t="s">
        <v>116</v>
      </c>
      <c r="C89" s="91"/>
      <c r="D89" s="69"/>
      <c r="E89" s="70"/>
    </row>
    <row r="90" spans="1:5" x14ac:dyDescent="0.35">
      <c r="A90" s="63" t="s">
        <v>117</v>
      </c>
      <c r="B90" s="57"/>
      <c r="C90" s="57"/>
      <c r="D90" s="57"/>
      <c r="E90" s="58"/>
    </row>
    <row r="91" spans="1:5" ht="28.75" customHeight="1" x14ac:dyDescent="0.35">
      <c r="A91" s="7"/>
      <c r="B91" s="3" t="s">
        <v>118</v>
      </c>
      <c r="C91" s="107"/>
      <c r="D91" s="69"/>
      <c r="E91" s="96"/>
    </row>
    <row r="92" spans="1:5" ht="18" customHeight="1" x14ac:dyDescent="0.45">
      <c r="A92" s="67" t="s">
        <v>119</v>
      </c>
      <c r="B92" s="57"/>
      <c r="C92" s="57"/>
      <c r="D92" s="57"/>
      <c r="E92" s="58"/>
    </row>
    <row r="93" spans="1:5" x14ac:dyDescent="0.35">
      <c r="A93" s="63" t="s">
        <v>120</v>
      </c>
      <c r="B93" s="57"/>
      <c r="C93" s="57"/>
      <c r="D93" s="57"/>
      <c r="E93" s="58"/>
    </row>
    <row r="94" spans="1:5" x14ac:dyDescent="0.35">
      <c r="A94" s="6"/>
      <c r="B94" s="3" t="s">
        <v>121</v>
      </c>
      <c r="C94" s="91"/>
      <c r="D94" s="69"/>
      <c r="E94" s="70"/>
    </row>
    <row r="95" spans="1:5" ht="28.75" customHeight="1" x14ac:dyDescent="0.35">
      <c r="A95" s="6"/>
      <c r="B95" s="3" t="s">
        <v>122</v>
      </c>
      <c r="C95" s="91"/>
      <c r="D95" s="69"/>
      <c r="E95" s="70"/>
    </row>
    <row r="96" spans="1:5" ht="28.75" customHeight="1" x14ac:dyDescent="0.35">
      <c r="A96" s="6"/>
      <c r="B96" s="3" t="s">
        <v>123</v>
      </c>
      <c r="C96" s="91"/>
      <c r="D96" s="69"/>
      <c r="E96" s="70"/>
    </row>
    <row r="97" spans="1:5" ht="25.25" customHeight="1" x14ac:dyDescent="0.35">
      <c r="A97" s="6"/>
      <c r="B97" s="3" t="s">
        <v>124</v>
      </c>
      <c r="C97" s="91"/>
      <c r="D97" s="69"/>
      <c r="E97" s="70"/>
    </row>
    <row r="98" spans="1:5" x14ac:dyDescent="0.35">
      <c r="A98" s="63" t="s">
        <v>125</v>
      </c>
      <c r="B98" s="57"/>
      <c r="C98" s="57"/>
      <c r="D98" s="57"/>
      <c r="E98" s="58"/>
    </row>
    <row r="99" spans="1:5" ht="28.75" customHeight="1" x14ac:dyDescent="0.35">
      <c r="A99" s="6"/>
      <c r="B99" s="3" t="s">
        <v>126</v>
      </c>
      <c r="C99" s="91"/>
      <c r="D99" s="69"/>
      <c r="E99" s="70"/>
    </row>
    <row r="100" spans="1:5" ht="43.25" customHeight="1" x14ac:dyDescent="0.35">
      <c r="A100" s="6"/>
      <c r="B100" s="3" t="s">
        <v>127</v>
      </c>
      <c r="C100" s="91"/>
      <c r="D100" s="69"/>
      <c r="E100" s="70"/>
    </row>
    <row r="101" spans="1:5" ht="43.25" customHeight="1" x14ac:dyDescent="0.35">
      <c r="A101" s="6"/>
      <c r="B101" s="3" t="s">
        <v>128</v>
      </c>
      <c r="C101" s="91"/>
      <c r="D101" s="69"/>
      <c r="E101" s="70"/>
    </row>
    <row r="102" spans="1:5" ht="16.25" customHeight="1" x14ac:dyDescent="0.35">
      <c r="A102" s="6"/>
      <c r="B102" s="3" t="s">
        <v>129</v>
      </c>
      <c r="C102" s="91"/>
      <c r="D102" s="69"/>
      <c r="E102" s="70"/>
    </row>
    <row r="103" spans="1:5" ht="28.75" customHeight="1" x14ac:dyDescent="0.35">
      <c r="A103" s="6"/>
      <c r="B103" s="3" t="s">
        <v>130</v>
      </c>
      <c r="C103" s="91"/>
      <c r="D103" s="69"/>
      <c r="E103" s="70"/>
    </row>
    <row r="104" spans="1:5" x14ac:dyDescent="0.35">
      <c r="A104" s="6"/>
      <c r="B104" s="3" t="s">
        <v>131</v>
      </c>
      <c r="C104" s="91"/>
      <c r="D104" s="69"/>
      <c r="E104" s="70"/>
    </row>
    <row r="105" spans="1:5" x14ac:dyDescent="0.35">
      <c r="A105" s="6"/>
      <c r="B105" s="3" t="s">
        <v>132</v>
      </c>
      <c r="C105" s="91"/>
      <c r="D105" s="69"/>
      <c r="E105" s="70"/>
    </row>
    <row r="106" spans="1:5" x14ac:dyDescent="0.35">
      <c r="A106" s="63" t="s">
        <v>133</v>
      </c>
      <c r="B106" s="57"/>
      <c r="C106" s="57"/>
      <c r="D106" s="57"/>
      <c r="E106" s="58"/>
    </row>
    <row r="107" spans="1:5" x14ac:dyDescent="0.35">
      <c r="A107" s="6"/>
      <c r="B107" s="3" t="s">
        <v>134</v>
      </c>
      <c r="C107" s="91"/>
      <c r="D107" s="69"/>
      <c r="E107" s="70"/>
    </row>
    <row r="108" spans="1:5" x14ac:dyDescent="0.35">
      <c r="A108" s="6"/>
      <c r="B108" s="2" t="s">
        <v>135</v>
      </c>
      <c r="C108" s="91"/>
      <c r="D108" s="69"/>
      <c r="E108" s="70"/>
    </row>
    <row r="109" spans="1:5" ht="28.75" customHeight="1" x14ac:dyDescent="0.35">
      <c r="A109" s="6"/>
      <c r="B109" s="3" t="s">
        <v>136</v>
      </c>
      <c r="C109" s="91"/>
      <c r="D109" s="69"/>
      <c r="E109" s="70"/>
    </row>
    <row r="110" spans="1:5" x14ac:dyDescent="0.35">
      <c r="A110" s="6"/>
      <c r="B110" s="3" t="s">
        <v>137</v>
      </c>
      <c r="C110" s="91"/>
      <c r="D110" s="69"/>
      <c r="E110" s="70"/>
    </row>
    <row r="111" spans="1:5" ht="28.75" customHeight="1" x14ac:dyDescent="0.35">
      <c r="A111" s="6"/>
      <c r="B111" s="3" t="s">
        <v>138</v>
      </c>
      <c r="C111" s="91"/>
      <c r="D111" s="69"/>
      <c r="E111" s="70"/>
    </row>
    <row r="112" spans="1:5" x14ac:dyDescent="0.35">
      <c r="A112" s="63" t="s">
        <v>139</v>
      </c>
      <c r="B112" s="57"/>
      <c r="C112" s="57"/>
      <c r="D112" s="57"/>
      <c r="E112" s="58"/>
    </row>
    <row r="113" spans="1:5" ht="30" customHeight="1" x14ac:dyDescent="0.35">
      <c r="A113" s="6"/>
      <c r="B113" s="3" t="s">
        <v>140</v>
      </c>
      <c r="C113" s="91"/>
      <c r="D113" s="69"/>
      <c r="E113" s="70"/>
    </row>
    <row r="114" spans="1:5" ht="28.75" customHeight="1" x14ac:dyDescent="0.35">
      <c r="A114" s="6"/>
      <c r="B114" s="3" t="s">
        <v>141</v>
      </c>
      <c r="C114" s="91"/>
      <c r="D114" s="69"/>
      <c r="E114" s="70"/>
    </row>
    <row r="115" spans="1:5" ht="28.75" customHeight="1" x14ac:dyDescent="0.35">
      <c r="A115" s="6"/>
      <c r="B115" s="3" t="s">
        <v>142</v>
      </c>
      <c r="C115" s="91"/>
      <c r="D115" s="69"/>
      <c r="E115" s="70"/>
    </row>
    <row r="116" spans="1:5" x14ac:dyDescent="0.35">
      <c r="A116" s="6"/>
      <c r="B116" s="2" t="s">
        <v>143</v>
      </c>
      <c r="C116" s="91"/>
      <c r="D116" s="69"/>
      <c r="E116" s="70"/>
    </row>
    <row r="117" spans="1:5" ht="28.75" customHeight="1" x14ac:dyDescent="0.35">
      <c r="A117" s="6"/>
      <c r="B117" s="3" t="s">
        <v>144</v>
      </c>
      <c r="C117" s="91"/>
      <c r="D117" s="69"/>
      <c r="E117" s="70"/>
    </row>
    <row r="118" spans="1:5" x14ac:dyDescent="0.35">
      <c r="A118" s="73" t="s">
        <v>145</v>
      </c>
      <c r="B118" s="57"/>
      <c r="C118" s="57"/>
      <c r="D118" s="57"/>
      <c r="E118" s="58"/>
    </row>
    <row r="119" spans="1:5" ht="28.75" customHeight="1" x14ac:dyDescent="0.35">
      <c r="A119" s="6"/>
      <c r="B119" s="3" t="s">
        <v>146</v>
      </c>
      <c r="C119" s="91"/>
      <c r="D119" s="69"/>
      <c r="E119" s="70"/>
    </row>
    <row r="120" spans="1:5" ht="18" customHeight="1" x14ac:dyDescent="0.45">
      <c r="A120" s="67" t="s">
        <v>147</v>
      </c>
      <c r="B120" s="57"/>
      <c r="C120" s="57"/>
      <c r="D120" s="57"/>
      <c r="E120" s="58"/>
    </row>
    <row r="121" spans="1:5" x14ac:dyDescent="0.35">
      <c r="A121" s="63" t="s">
        <v>148</v>
      </c>
      <c r="B121" s="57"/>
      <c r="C121" s="57"/>
      <c r="D121" s="57"/>
      <c r="E121" s="58"/>
    </row>
    <row r="122" spans="1:5" x14ac:dyDescent="0.35">
      <c r="A122" s="6"/>
      <c r="B122" s="2" t="s">
        <v>149</v>
      </c>
      <c r="C122" s="91"/>
      <c r="D122" s="69"/>
      <c r="E122" s="70"/>
    </row>
    <row r="123" spans="1:5" ht="28.75" customHeight="1" x14ac:dyDescent="0.35">
      <c r="A123" s="6"/>
      <c r="B123" s="3" t="s">
        <v>150</v>
      </c>
      <c r="C123" s="91"/>
      <c r="D123" s="69"/>
      <c r="E123" s="70"/>
    </row>
    <row r="124" spans="1:5" ht="43.25" customHeight="1" x14ac:dyDescent="0.35">
      <c r="A124" s="6"/>
      <c r="B124" s="3" t="s">
        <v>151</v>
      </c>
      <c r="C124" s="91"/>
      <c r="D124" s="69"/>
      <c r="E124" s="70"/>
    </row>
    <row r="125" spans="1:5" ht="28.75" customHeight="1" x14ac:dyDescent="0.35">
      <c r="A125" s="6"/>
      <c r="B125" s="3" t="s">
        <v>152</v>
      </c>
      <c r="C125" s="91"/>
      <c r="D125" s="69"/>
      <c r="E125" s="70"/>
    </row>
    <row r="126" spans="1:5" x14ac:dyDescent="0.35">
      <c r="A126" s="6"/>
      <c r="B126" s="3" t="s">
        <v>153</v>
      </c>
      <c r="C126" s="91"/>
      <c r="D126" s="69"/>
      <c r="E126" s="70"/>
    </row>
    <row r="127" spans="1:5" ht="28.75" customHeight="1" x14ac:dyDescent="0.35">
      <c r="A127" s="6"/>
      <c r="B127" s="3" t="s">
        <v>154</v>
      </c>
      <c r="C127" s="91"/>
      <c r="D127" s="69"/>
      <c r="E127" s="70"/>
    </row>
    <row r="128" spans="1:5" ht="12" customHeight="1" x14ac:dyDescent="0.35">
      <c r="A128" s="6"/>
      <c r="B128" s="3" t="s">
        <v>155</v>
      </c>
      <c r="C128" s="91"/>
      <c r="D128" s="69"/>
      <c r="E128" s="70"/>
    </row>
    <row r="129" spans="1:5" x14ac:dyDescent="0.35">
      <c r="A129" s="63" t="s">
        <v>156</v>
      </c>
      <c r="B129" s="57"/>
      <c r="C129" s="57"/>
      <c r="D129" s="57"/>
      <c r="E129" s="58"/>
    </row>
    <row r="130" spans="1:5" ht="35.4" customHeight="1" x14ac:dyDescent="0.35">
      <c r="A130" s="6"/>
      <c r="B130" s="3" t="s">
        <v>157</v>
      </c>
      <c r="C130" s="91"/>
      <c r="D130" s="69"/>
      <c r="E130" s="70"/>
    </row>
    <row r="131" spans="1:5" ht="43.25" customHeight="1" x14ac:dyDescent="0.35">
      <c r="A131" s="6"/>
      <c r="B131" s="3" t="s">
        <v>158</v>
      </c>
      <c r="C131" s="91"/>
      <c r="D131" s="69"/>
      <c r="E131" s="70"/>
    </row>
    <row r="132" spans="1:5" x14ac:dyDescent="0.35">
      <c r="A132" s="63" t="s">
        <v>159</v>
      </c>
      <c r="B132" s="57"/>
      <c r="C132" s="57"/>
      <c r="D132" s="57"/>
      <c r="E132" s="58"/>
    </row>
    <row r="133" spans="1:5" ht="28.75" customHeight="1" x14ac:dyDescent="0.35">
      <c r="A133" s="6"/>
      <c r="B133" s="3" t="s">
        <v>160</v>
      </c>
      <c r="C133" s="91"/>
      <c r="D133" s="69"/>
      <c r="E133" s="70"/>
    </row>
    <row r="134" spans="1:5" ht="28.75" customHeight="1" x14ac:dyDescent="0.35">
      <c r="A134" s="6"/>
      <c r="B134" s="3" t="s">
        <v>161</v>
      </c>
      <c r="C134" s="91"/>
      <c r="D134" s="69"/>
      <c r="E134" s="70"/>
    </row>
    <row r="135" spans="1:5" ht="43.25" customHeight="1" x14ac:dyDescent="0.35">
      <c r="A135" s="6"/>
      <c r="B135" s="3" t="s">
        <v>162</v>
      </c>
      <c r="C135" s="91"/>
      <c r="D135" s="69"/>
      <c r="E135" s="70"/>
    </row>
    <row r="136" spans="1:5" ht="43.25" customHeight="1" x14ac:dyDescent="0.35">
      <c r="A136" s="6"/>
      <c r="B136" s="3" t="s">
        <v>163</v>
      </c>
      <c r="C136" s="91"/>
      <c r="D136" s="69"/>
      <c r="E136" s="70"/>
    </row>
    <row r="137" spans="1:5" x14ac:dyDescent="0.35">
      <c r="A137" s="63" t="s">
        <v>164</v>
      </c>
      <c r="B137" s="57"/>
      <c r="C137" s="57"/>
      <c r="D137" s="57"/>
      <c r="E137" s="58"/>
    </row>
    <row r="138" spans="1:5" ht="43.25" customHeight="1" x14ac:dyDescent="0.35">
      <c r="A138" s="6"/>
      <c r="B138" s="3" t="s">
        <v>165</v>
      </c>
      <c r="C138" s="91"/>
      <c r="D138" s="69"/>
      <c r="E138" s="70"/>
    </row>
    <row r="139" spans="1:5" ht="14" customHeight="1" x14ac:dyDescent="0.35">
      <c r="A139" s="6"/>
      <c r="B139" s="3" t="s">
        <v>166</v>
      </c>
      <c r="C139" s="91"/>
      <c r="D139" s="69"/>
      <c r="E139" s="70"/>
    </row>
    <row r="140" spans="1:5" x14ac:dyDescent="0.35">
      <c r="A140" s="6"/>
      <c r="B140" s="2" t="s">
        <v>167</v>
      </c>
      <c r="C140" s="91"/>
      <c r="D140" s="69"/>
      <c r="E140" s="70"/>
    </row>
    <row r="141" spans="1:5" x14ac:dyDescent="0.35">
      <c r="A141" s="63" t="s">
        <v>168</v>
      </c>
      <c r="B141" s="57"/>
      <c r="C141" s="57"/>
      <c r="D141" s="57"/>
      <c r="E141" s="58"/>
    </row>
    <row r="142" spans="1:5" ht="29" x14ac:dyDescent="0.35">
      <c r="A142" s="6"/>
      <c r="B142" s="3" t="s">
        <v>169</v>
      </c>
      <c r="C142" s="91"/>
      <c r="D142" s="69"/>
      <c r="E142" s="70"/>
    </row>
    <row r="143" spans="1:5" ht="18" customHeight="1" x14ac:dyDescent="0.45">
      <c r="A143" s="67" t="s">
        <v>170</v>
      </c>
      <c r="B143" s="57"/>
      <c r="C143" s="57"/>
      <c r="D143" s="57"/>
      <c r="E143" s="58"/>
    </row>
    <row r="144" spans="1:5" x14ac:dyDescent="0.35">
      <c r="A144" s="63" t="s">
        <v>171</v>
      </c>
      <c r="B144" s="57"/>
      <c r="C144" s="57"/>
      <c r="D144" s="57"/>
      <c r="E144" s="58"/>
    </row>
    <row r="145" spans="1:5" ht="28.75" customHeight="1" x14ac:dyDescent="0.35">
      <c r="A145" s="6"/>
      <c r="B145" s="3" t="s">
        <v>172</v>
      </c>
      <c r="C145" s="91"/>
      <c r="D145" s="69"/>
      <c r="E145" s="70"/>
    </row>
    <row r="146" spans="1:5" ht="28.75" customHeight="1" x14ac:dyDescent="0.35">
      <c r="A146" s="6"/>
      <c r="B146" s="3" t="s">
        <v>173</v>
      </c>
      <c r="C146" s="91"/>
      <c r="D146" s="69"/>
      <c r="E146" s="70"/>
    </row>
    <row r="147" spans="1:5" x14ac:dyDescent="0.35">
      <c r="A147" s="6"/>
      <c r="B147" s="2" t="s">
        <v>174</v>
      </c>
      <c r="C147" s="91"/>
      <c r="D147" s="69"/>
      <c r="E147" s="70"/>
    </row>
    <row r="148" spans="1:5" x14ac:dyDescent="0.35">
      <c r="A148" s="6"/>
      <c r="B148" s="2" t="s">
        <v>175</v>
      </c>
      <c r="C148" s="91"/>
      <c r="D148" s="69"/>
      <c r="E148" s="70"/>
    </row>
    <row r="149" spans="1:5" ht="16.25" customHeight="1" x14ac:dyDescent="0.35">
      <c r="A149" s="6"/>
      <c r="B149" s="3" t="s">
        <v>176</v>
      </c>
      <c r="C149" s="91"/>
      <c r="D149" s="69"/>
      <c r="E149" s="70"/>
    </row>
    <row r="150" spans="1:5" x14ac:dyDescent="0.35">
      <c r="A150" s="63" t="s">
        <v>177</v>
      </c>
      <c r="B150" s="57"/>
      <c r="C150" s="57"/>
      <c r="D150" s="57"/>
      <c r="E150" s="58"/>
    </row>
    <row r="151" spans="1:5" ht="30" customHeight="1" x14ac:dyDescent="0.35">
      <c r="A151" s="6"/>
      <c r="B151" s="3" t="s">
        <v>178</v>
      </c>
      <c r="C151" s="91"/>
      <c r="D151" s="69"/>
      <c r="E151" s="70"/>
    </row>
    <row r="152" spans="1:5" ht="28.75" customHeight="1" x14ac:dyDescent="0.35">
      <c r="A152" s="6"/>
      <c r="B152" s="3" t="s">
        <v>179</v>
      </c>
      <c r="C152" s="91"/>
      <c r="D152" s="69"/>
      <c r="E152" s="70"/>
    </row>
    <row r="153" spans="1:5" x14ac:dyDescent="0.35">
      <c r="A153" s="63" t="s">
        <v>180</v>
      </c>
      <c r="B153" s="57"/>
      <c r="C153" s="57"/>
      <c r="D153" s="57"/>
      <c r="E153" s="58"/>
    </row>
    <row r="154" spans="1:5" ht="28.75" customHeight="1" x14ac:dyDescent="0.35">
      <c r="A154" s="6"/>
      <c r="B154" s="3" t="s">
        <v>181</v>
      </c>
      <c r="C154" s="91"/>
      <c r="D154" s="69"/>
      <c r="E154" s="70"/>
    </row>
    <row r="155" spans="1:5" ht="15" customHeight="1" x14ac:dyDescent="0.35">
      <c r="A155" s="6"/>
      <c r="B155" s="3" t="s">
        <v>182</v>
      </c>
      <c r="C155" s="91"/>
      <c r="D155" s="69"/>
      <c r="E155" s="70"/>
    </row>
    <row r="156" spans="1:5" x14ac:dyDescent="0.35">
      <c r="A156" s="6"/>
      <c r="B156" s="2" t="s">
        <v>183</v>
      </c>
      <c r="C156" s="91"/>
      <c r="D156" s="69"/>
      <c r="E156" s="70"/>
    </row>
    <row r="157" spans="1:5" x14ac:dyDescent="0.35">
      <c r="A157" s="6"/>
      <c r="B157" s="3" t="s">
        <v>184</v>
      </c>
      <c r="C157" s="91"/>
      <c r="D157" s="69"/>
      <c r="E157" s="70"/>
    </row>
    <row r="158" spans="1:5" x14ac:dyDescent="0.35">
      <c r="A158" s="63" t="s">
        <v>185</v>
      </c>
      <c r="B158" s="57"/>
      <c r="C158" s="57"/>
      <c r="D158" s="57"/>
      <c r="E158" s="58"/>
    </row>
    <row r="159" spans="1:5" ht="28.75" customHeight="1" x14ac:dyDescent="0.35">
      <c r="A159" s="6"/>
      <c r="B159" s="3" t="s">
        <v>186</v>
      </c>
      <c r="C159" s="91"/>
      <c r="D159" s="69"/>
      <c r="E159" s="70"/>
    </row>
    <row r="160" spans="1:5" ht="28.75" customHeight="1" x14ac:dyDescent="0.35">
      <c r="A160" s="6"/>
      <c r="B160" s="3" t="s">
        <v>187</v>
      </c>
      <c r="C160" s="91"/>
      <c r="D160" s="69"/>
      <c r="E160" s="70"/>
    </row>
    <row r="161" spans="1:5" x14ac:dyDescent="0.35">
      <c r="A161" s="6"/>
      <c r="B161" s="3" t="s">
        <v>188</v>
      </c>
      <c r="C161" s="91"/>
      <c r="D161" s="69"/>
      <c r="E161" s="70"/>
    </row>
    <row r="162" spans="1:5" ht="43.25" customHeight="1" x14ac:dyDescent="0.35">
      <c r="A162" s="6"/>
      <c r="B162" s="3" t="s">
        <v>189</v>
      </c>
      <c r="C162" s="91"/>
      <c r="D162" s="69"/>
      <c r="E162" s="70"/>
    </row>
    <row r="163" spans="1:5" ht="29.4" customHeight="1" x14ac:dyDescent="0.35">
      <c r="A163" s="6"/>
      <c r="B163" s="3" t="s">
        <v>190</v>
      </c>
      <c r="C163" s="91"/>
      <c r="D163" s="69"/>
      <c r="E163" s="70"/>
    </row>
    <row r="164" spans="1:5" x14ac:dyDescent="0.35">
      <c r="A164" s="63" t="s">
        <v>191</v>
      </c>
      <c r="B164" s="57"/>
      <c r="C164" s="57"/>
      <c r="D164" s="57"/>
      <c r="E164" s="58"/>
    </row>
    <row r="165" spans="1:5" ht="28.75" customHeight="1" x14ac:dyDescent="0.35">
      <c r="A165" s="6"/>
      <c r="B165" s="3" t="s">
        <v>192</v>
      </c>
      <c r="C165" s="91"/>
      <c r="D165" s="69"/>
      <c r="E165" s="70"/>
    </row>
    <row r="166" spans="1:5" ht="28.75" customHeight="1" x14ac:dyDescent="0.35">
      <c r="A166" s="6"/>
      <c r="B166" s="3" t="s">
        <v>193</v>
      </c>
      <c r="C166" s="91"/>
      <c r="D166" s="69"/>
      <c r="E166" s="70"/>
    </row>
    <row r="167" spans="1:5" x14ac:dyDescent="0.35">
      <c r="A167" s="6"/>
      <c r="B167" s="2" t="s">
        <v>194</v>
      </c>
      <c r="C167" s="91"/>
      <c r="D167" s="69"/>
      <c r="E167" s="70"/>
    </row>
    <row r="168" spans="1:5" ht="28.75" customHeight="1" x14ac:dyDescent="0.35">
      <c r="A168" s="6"/>
      <c r="B168" s="3" t="s">
        <v>195</v>
      </c>
      <c r="C168" s="91"/>
      <c r="D168" s="69"/>
      <c r="E168" s="70"/>
    </row>
    <row r="169" spans="1:5" ht="16.25" customHeight="1" x14ac:dyDescent="0.35">
      <c r="A169" s="6"/>
      <c r="B169" s="3" t="s">
        <v>196</v>
      </c>
      <c r="C169" s="91"/>
      <c r="D169" s="69"/>
      <c r="E169" s="70"/>
    </row>
    <row r="170" spans="1:5" x14ac:dyDescent="0.35">
      <c r="A170" s="63" t="s">
        <v>197</v>
      </c>
      <c r="B170" s="57"/>
      <c r="C170" s="57"/>
      <c r="D170" s="57"/>
      <c r="E170" s="58"/>
    </row>
    <row r="171" spans="1:5" x14ac:dyDescent="0.35">
      <c r="A171" s="6"/>
      <c r="B171" s="3" t="s">
        <v>198</v>
      </c>
      <c r="C171" s="91"/>
      <c r="D171" s="69"/>
      <c r="E171" s="70"/>
    </row>
    <row r="172" spans="1:5" x14ac:dyDescent="0.35">
      <c r="A172" s="6"/>
      <c r="B172" s="3" t="s">
        <v>199</v>
      </c>
      <c r="C172" s="91"/>
      <c r="D172" s="69"/>
      <c r="E172" s="70"/>
    </row>
    <row r="173" spans="1:5" ht="28.75" customHeight="1" x14ac:dyDescent="0.35">
      <c r="A173" s="6"/>
      <c r="B173" s="3" t="s">
        <v>200</v>
      </c>
      <c r="C173" s="91"/>
      <c r="D173" s="69"/>
      <c r="E173" s="70"/>
    </row>
    <row r="174" spans="1:5" x14ac:dyDescent="0.35">
      <c r="A174" s="68" t="s">
        <v>201</v>
      </c>
      <c r="B174" s="69"/>
      <c r="C174" s="69"/>
      <c r="D174" s="69"/>
      <c r="E174" s="70"/>
    </row>
    <row r="175" spans="1:5" x14ac:dyDescent="0.35">
      <c r="A175" s="6"/>
      <c r="B175" s="3" t="s">
        <v>202</v>
      </c>
      <c r="C175" s="91"/>
      <c r="D175" s="69"/>
      <c r="E175" s="70"/>
    </row>
    <row r="176" spans="1:5" x14ac:dyDescent="0.35">
      <c r="A176" s="6"/>
      <c r="B176" s="2" t="s">
        <v>203</v>
      </c>
      <c r="C176" s="91"/>
      <c r="D176" s="69"/>
      <c r="E176" s="70"/>
    </row>
    <row r="177" spans="1:5" ht="15.65" customHeight="1" x14ac:dyDescent="0.35">
      <c r="A177" s="6"/>
      <c r="B177" s="3" t="s">
        <v>204</v>
      </c>
      <c r="C177" s="91"/>
      <c r="D177" s="69"/>
      <c r="E177" s="70"/>
    </row>
    <row r="178" spans="1:5" x14ac:dyDescent="0.35">
      <c r="A178" s="63" t="s">
        <v>205</v>
      </c>
      <c r="B178" s="57"/>
      <c r="C178" s="57"/>
      <c r="D178" s="57"/>
      <c r="E178" s="58"/>
    </row>
    <row r="179" spans="1:5" ht="28.75" customHeight="1" x14ac:dyDescent="0.35">
      <c r="A179" s="6"/>
      <c r="B179" s="3" t="s">
        <v>206</v>
      </c>
      <c r="C179" s="91"/>
      <c r="D179" s="69"/>
      <c r="E179" s="70"/>
    </row>
    <row r="180" spans="1:5" ht="18" customHeight="1" x14ac:dyDescent="0.35">
      <c r="A180" s="6"/>
      <c r="B180" s="3" t="s">
        <v>207</v>
      </c>
      <c r="C180" s="91"/>
      <c r="D180" s="69"/>
      <c r="E180" s="70"/>
    </row>
    <row r="181" spans="1:5" x14ac:dyDescent="0.35">
      <c r="A181" s="63" t="s">
        <v>208</v>
      </c>
      <c r="B181" s="57"/>
      <c r="C181" s="57"/>
      <c r="D181" s="57"/>
      <c r="E181" s="58"/>
    </row>
    <row r="182" spans="1:5" ht="28.75" customHeight="1" x14ac:dyDescent="0.35">
      <c r="A182" s="6"/>
      <c r="B182" s="3" t="s">
        <v>209</v>
      </c>
      <c r="C182" s="91"/>
      <c r="D182" s="69"/>
      <c r="E182" s="70"/>
    </row>
    <row r="183" spans="1:5" s="5" customFormat="1" ht="18" customHeight="1" x14ac:dyDescent="0.45">
      <c r="A183" s="67" t="s">
        <v>210</v>
      </c>
      <c r="B183" s="57"/>
      <c r="C183" s="57"/>
      <c r="D183" s="57"/>
      <c r="E183" s="58"/>
    </row>
    <row r="184" spans="1:5" x14ac:dyDescent="0.35">
      <c r="A184" s="63" t="s">
        <v>211</v>
      </c>
      <c r="B184" s="57"/>
      <c r="C184" s="57"/>
      <c r="D184" s="57"/>
      <c r="E184" s="58"/>
    </row>
    <row r="185" spans="1:5" ht="27.65" customHeight="1" x14ac:dyDescent="0.35">
      <c r="A185" s="6"/>
      <c r="B185" s="3" t="s">
        <v>212</v>
      </c>
      <c r="C185" s="91"/>
      <c r="D185" s="69"/>
      <c r="E185" s="70"/>
    </row>
    <row r="186" spans="1:5" ht="43.25" customHeight="1" x14ac:dyDescent="0.35">
      <c r="A186" s="6"/>
      <c r="B186" s="3" t="s">
        <v>213</v>
      </c>
      <c r="C186" s="91"/>
      <c r="D186" s="69"/>
      <c r="E186" s="70"/>
    </row>
    <row r="187" spans="1:5" ht="28.75" customHeight="1" x14ac:dyDescent="0.35">
      <c r="A187" s="6"/>
      <c r="B187" s="3" t="s">
        <v>214</v>
      </c>
      <c r="C187" s="91"/>
      <c r="D187" s="69"/>
      <c r="E187" s="70"/>
    </row>
    <row r="188" spans="1:5" x14ac:dyDescent="0.35">
      <c r="A188" s="63" t="s">
        <v>215</v>
      </c>
      <c r="B188" s="57"/>
      <c r="C188" s="57"/>
      <c r="D188" s="57"/>
      <c r="E188" s="58"/>
    </row>
    <row r="189" spans="1:5" ht="27.65" customHeight="1" x14ac:dyDescent="0.35">
      <c r="A189" s="6"/>
      <c r="B189" s="3" t="s">
        <v>216</v>
      </c>
      <c r="C189" s="91"/>
      <c r="D189" s="69"/>
      <c r="E189" s="70"/>
    </row>
    <row r="190" spans="1:5" ht="33" customHeight="1" x14ac:dyDescent="0.35">
      <c r="A190" s="6"/>
      <c r="B190" s="3" t="s">
        <v>217</v>
      </c>
      <c r="C190" s="91"/>
      <c r="D190" s="69"/>
      <c r="E190" s="70"/>
    </row>
    <row r="191" spans="1:5" ht="28.75" customHeight="1" x14ac:dyDescent="0.35">
      <c r="A191" s="6"/>
      <c r="B191" s="3" t="s">
        <v>218</v>
      </c>
      <c r="C191" s="91"/>
      <c r="D191" s="69"/>
      <c r="E191" s="70"/>
    </row>
    <row r="192" spans="1:5" x14ac:dyDescent="0.35">
      <c r="A192" s="6"/>
      <c r="B192" s="3" t="s">
        <v>219</v>
      </c>
      <c r="C192" s="91"/>
      <c r="D192" s="69"/>
      <c r="E192" s="70"/>
    </row>
    <row r="193" spans="1:5" x14ac:dyDescent="0.35">
      <c r="A193" s="63" t="s">
        <v>220</v>
      </c>
      <c r="B193" s="57"/>
      <c r="C193" s="57"/>
      <c r="D193" s="57"/>
      <c r="E193" s="58"/>
    </row>
    <row r="194" spans="1:5" ht="28.75" customHeight="1" x14ac:dyDescent="0.35">
      <c r="A194" s="6"/>
      <c r="B194" s="3" t="s">
        <v>221</v>
      </c>
      <c r="C194" s="91"/>
      <c r="D194" s="69"/>
      <c r="E194" s="70"/>
    </row>
    <row r="195" spans="1:5" ht="43.25" customHeight="1" x14ac:dyDescent="0.35">
      <c r="A195" s="6"/>
      <c r="B195" s="3" t="s">
        <v>222</v>
      </c>
      <c r="C195" s="91"/>
      <c r="D195" s="69"/>
      <c r="E195" s="70"/>
    </row>
    <row r="196" spans="1:5" ht="28.75" customHeight="1" x14ac:dyDescent="0.35">
      <c r="A196" s="6"/>
      <c r="B196" s="3" t="s">
        <v>223</v>
      </c>
      <c r="C196" s="91"/>
      <c r="D196" s="69"/>
      <c r="E196" s="70"/>
    </row>
    <row r="197" spans="1:5" ht="32" customHeight="1" x14ac:dyDescent="0.35">
      <c r="A197" s="6"/>
      <c r="B197" s="3" t="s">
        <v>224</v>
      </c>
      <c r="C197" s="91"/>
      <c r="D197" s="69"/>
      <c r="E197" s="70"/>
    </row>
    <row r="198" spans="1:5" ht="28.75" customHeight="1" x14ac:dyDescent="0.35">
      <c r="A198" s="6"/>
      <c r="B198" s="3" t="s">
        <v>225</v>
      </c>
      <c r="C198" s="91"/>
      <c r="D198" s="69"/>
      <c r="E198" s="70"/>
    </row>
    <row r="199" spans="1:5" x14ac:dyDescent="0.35">
      <c r="A199" s="6"/>
      <c r="B199" s="2" t="s">
        <v>226</v>
      </c>
      <c r="C199" s="91"/>
      <c r="D199" s="69"/>
      <c r="E199" s="70"/>
    </row>
    <row r="200" spans="1:5" ht="28.75" customHeight="1" x14ac:dyDescent="0.35">
      <c r="A200" s="6"/>
      <c r="B200" s="3" t="s">
        <v>227</v>
      </c>
      <c r="C200" s="91"/>
      <c r="D200" s="69"/>
      <c r="E200" s="70"/>
    </row>
    <row r="201" spans="1:5" x14ac:dyDescent="0.35">
      <c r="A201" s="6"/>
      <c r="B201" s="2" t="s">
        <v>228</v>
      </c>
      <c r="C201" s="91"/>
      <c r="D201" s="69"/>
      <c r="E201" s="70"/>
    </row>
    <row r="202" spans="1:5" x14ac:dyDescent="0.35">
      <c r="A202" s="63" t="s">
        <v>229</v>
      </c>
      <c r="B202" s="57"/>
      <c r="C202" s="57"/>
      <c r="D202" s="57"/>
      <c r="E202" s="58"/>
    </row>
    <row r="203" spans="1:5" ht="28.75" customHeight="1" x14ac:dyDescent="0.35">
      <c r="A203" s="6"/>
      <c r="B203" s="3" t="s">
        <v>230</v>
      </c>
      <c r="C203" s="91"/>
      <c r="D203" s="69"/>
      <c r="E203" s="70"/>
    </row>
    <row r="204" spans="1:5" ht="28.75" customHeight="1" x14ac:dyDescent="0.35">
      <c r="A204" s="6"/>
      <c r="B204" s="3" t="s">
        <v>231</v>
      </c>
      <c r="C204" s="91"/>
      <c r="D204" s="69"/>
      <c r="E204" s="70"/>
    </row>
    <row r="205" spans="1:5" ht="28.75" customHeight="1" x14ac:dyDescent="0.35">
      <c r="A205" s="6"/>
      <c r="B205" s="3" t="s">
        <v>232</v>
      </c>
      <c r="C205" s="91"/>
      <c r="D205" s="69"/>
      <c r="E205" s="70"/>
    </row>
    <row r="206" spans="1:5" ht="28.75" customHeight="1" x14ac:dyDescent="0.35">
      <c r="A206" s="6"/>
      <c r="B206" s="3" t="s">
        <v>233</v>
      </c>
      <c r="C206" s="91"/>
      <c r="D206" s="69"/>
      <c r="E206" s="70"/>
    </row>
    <row r="207" spans="1:5" x14ac:dyDescent="0.35">
      <c r="A207" s="6"/>
      <c r="B207" s="3" t="s">
        <v>234</v>
      </c>
      <c r="C207" s="91"/>
      <c r="D207" s="69"/>
      <c r="E207" s="70"/>
    </row>
    <row r="208" spans="1:5" x14ac:dyDescent="0.35">
      <c r="A208" s="6"/>
      <c r="B208" s="3" t="s">
        <v>235</v>
      </c>
      <c r="C208" s="91"/>
      <c r="D208" s="69"/>
      <c r="E208" s="70"/>
    </row>
    <row r="209" spans="1:5" x14ac:dyDescent="0.35">
      <c r="A209" s="63" t="s">
        <v>236</v>
      </c>
      <c r="B209" s="57"/>
      <c r="C209" s="57"/>
      <c r="D209" s="57"/>
      <c r="E209" s="58"/>
    </row>
    <row r="210" spans="1:5" ht="57.65" customHeight="1" x14ac:dyDescent="0.35">
      <c r="A210" s="6"/>
      <c r="B210" s="3" t="s">
        <v>237</v>
      </c>
      <c r="C210" s="91"/>
      <c r="D210" s="69"/>
      <c r="E210" s="70"/>
    </row>
    <row r="211" spans="1:5" ht="28.75" customHeight="1" x14ac:dyDescent="0.35">
      <c r="A211" s="6"/>
      <c r="B211" s="3" t="s">
        <v>238</v>
      </c>
      <c r="C211" s="91"/>
      <c r="D211" s="69"/>
      <c r="E211" s="70"/>
    </row>
    <row r="212" spans="1:5" x14ac:dyDescent="0.35">
      <c r="A212" s="63" t="s">
        <v>239</v>
      </c>
      <c r="B212" s="57"/>
      <c r="C212" s="57"/>
      <c r="D212" s="57"/>
      <c r="E212" s="58"/>
    </row>
    <row r="213" spans="1:5" ht="17.399999999999999" customHeight="1" x14ac:dyDescent="0.35">
      <c r="A213" s="6"/>
      <c r="B213" s="3" t="s">
        <v>240</v>
      </c>
      <c r="C213" s="91"/>
      <c r="D213" s="69"/>
      <c r="E213" s="70"/>
    </row>
    <row r="214" spans="1:5" ht="18" customHeight="1" x14ac:dyDescent="0.45">
      <c r="A214" s="67" t="s">
        <v>241</v>
      </c>
      <c r="B214" s="57"/>
      <c r="C214" s="57"/>
      <c r="D214" s="57"/>
      <c r="E214" s="58"/>
    </row>
    <row r="215" spans="1:5" x14ac:dyDescent="0.35">
      <c r="A215" s="63" t="s">
        <v>242</v>
      </c>
      <c r="B215" s="57"/>
      <c r="C215" s="57"/>
      <c r="D215" s="57"/>
      <c r="E215" s="58"/>
    </row>
    <row r="216" spans="1:5" ht="28.75" customHeight="1" x14ac:dyDescent="0.35">
      <c r="A216" s="6"/>
      <c r="B216" s="3" t="s">
        <v>243</v>
      </c>
      <c r="C216" s="91"/>
      <c r="D216" s="69"/>
      <c r="E216" s="70"/>
    </row>
    <row r="217" spans="1:5" ht="28.75" customHeight="1" x14ac:dyDescent="0.35">
      <c r="A217" s="6"/>
      <c r="B217" s="3" t="s">
        <v>244</v>
      </c>
      <c r="C217" s="91"/>
      <c r="D217" s="69"/>
      <c r="E217" s="70"/>
    </row>
    <row r="218" spans="1:5" x14ac:dyDescent="0.35">
      <c r="A218" s="6"/>
      <c r="B218" s="2" t="s">
        <v>245</v>
      </c>
      <c r="C218" s="91"/>
      <c r="D218" s="69"/>
      <c r="E218" s="70"/>
    </row>
    <row r="219" spans="1:5" x14ac:dyDescent="0.35">
      <c r="A219" s="6"/>
      <c r="B219" s="3" t="s">
        <v>246</v>
      </c>
      <c r="C219" s="91"/>
      <c r="D219" s="69"/>
      <c r="E219" s="70"/>
    </row>
    <row r="220" spans="1:5" x14ac:dyDescent="0.35">
      <c r="A220" s="63" t="s">
        <v>247</v>
      </c>
      <c r="B220" s="57"/>
      <c r="C220" s="57"/>
      <c r="D220" s="57"/>
      <c r="E220" s="58"/>
    </row>
    <row r="221" spans="1:5" ht="32.4" customHeight="1" x14ac:dyDescent="0.35">
      <c r="A221" s="6"/>
      <c r="B221" s="3" t="s">
        <v>248</v>
      </c>
      <c r="C221" s="91"/>
      <c r="D221" s="69"/>
      <c r="E221" s="70"/>
    </row>
    <row r="222" spans="1:5" x14ac:dyDescent="0.35">
      <c r="A222" s="6"/>
      <c r="B222" s="3" t="s">
        <v>249</v>
      </c>
      <c r="C222" s="91"/>
      <c r="D222" s="69"/>
      <c r="E222" s="70"/>
    </row>
    <row r="223" spans="1:5" x14ac:dyDescent="0.35">
      <c r="A223" s="74" t="s">
        <v>250</v>
      </c>
      <c r="B223" s="57"/>
      <c r="C223" s="57"/>
      <c r="D223" s="57"/>
      <c r="E223" s="58"/>
    </row>
    <row r="224" spans="1:5" ht="28.75" customHeight="1" x14ac:dyDescent="0.35">
      <c r="A224" s="6"/>
      <c r="B224" s="3" t="s">
        <v>251</v>
      </c>
      <c r="C224" s="91"/>
      <c r="D224" s="69"/>
      <c r="E224" s="70"/>
    </row>
    <row r="225" spans="1:7" x14ac:dyDescent="0.35">
      <c r="A225" s="6"/>
      <c r="B225" s="3" t="s">
        <v>252</v>
      </c>
      <c r="C225" s="91"/>
      <c r="D225" s="69"/>
      <c r="E225" s="70"/>
    </row>
    <row r="226" spans="1:7" ht="28.75" customHeight="1" x14ac:dyDescent="0.35">
      <c r="A226" s="6"/>
      <c r="B226" s="3" t="s">
        <v>253</v>
      </c>
      <c r="C226" s="91"/>
      <c r="D226" s="69"/>
      <c r="E226" s="70"/>
    </row>
    <row r="227" spans="1:7" x14ac:dyDescent="0.35">
      <c r="A227" s="6"/>
      <c r="B227" s="3" t="s">
        <v>254</v>
      </c>
      <c r="C227" s="91"/>
      <c r="D227" s="69"/>
      <c r="E227" s="70"/>
    </row>
    <row r="228" spans="1:7" ht="28.75" customHeight="1" x14ac:dyDescent="0.35">
      <c r="A228" s="6"/>
      <c r="B228" s="3" t="s">
        <v>255</v>
      </c>
      <c r="C228" s="91"/>
      <c r="D228" s="69"/>
      <c r="E228" s="70"/>
    </row>
    <row r="229" spans="1:7" x14ac:dyDescent="0.35">
      <c r="A229" s="63" t="s">
        <v>256</v>
      </c>
      <c r="B229" s="57"/>
      <c r="C229" s="57"/>
      <c r="D229" s="57"/>
      <c r="E229" s="58"/>
    </row>
    <row r="230" spans="1:7" ht="17" customHeight="1" x14ac:dyDescent="0.35">
      <c r="A230" s="6"/>
      <c r="B230" s="3" t="s">
        <v>257</v>
      </c>
      <c r="C230" s="91"/>
      <c r="D230" s="69"/>
      <c r="E230" s="70"/>
    </row>
    <row r="231" spans="1:7" ht="43.25" customHeight="1" x14ac:dyDescent="0.35">
      <c r="A231" s="6"/>
      <c r="B231" s="3" t="s">
        <v>258</v>
      </c>
      <c r="C231" s="91"/>
      <c r="D231" s="69"/>
      <c r="E231" s="70"/>
    </row>
    <row r="232" spans="1:7" x14ac:dyDescent="0.35">
      <c r="A232" s="6"/>
      <c r="B232" s="3" t="s">
        <v>259</v>
      </c>
      <c r="C232" s="91"/>
      <c r="D232" s="69"/>
      <c r="E232" s="70"/>
    </row>
    <row r="233" spans="1:7" x14ac:dyDescent="0.35">
      <c r="A233" s="63" t="s">
        <v>260</v>
      </c>
      <c r="B233" s="57"/>
      <c r="C233" s="57"/>
      <c r="D233" s="57"/>
      <c r="E233" s="58"/>
    </row>
    <row r="234" spans="1:7" ht="18" customHeight="1" thickBot="1" x14ac:dyDescent="0.4">
      <c r="A234" s="8"/>
      <c r="B234" s="10" t="s">
        <v>261</v>
      </c>
      <c r="C234" s="97"/>
      <c r="D234" s="98"/>
      <c r="E234" s="99"/>
      <c r="G234" t="s">
        <v>262</v>
      </c>
    </row>
    <row r="235" spans="1:7" ht="15" customHeight="1" thickBot="1" x14ac:dyDescent="0.4">
      <c r="B235" s="9" t="s">
        <v>263</v>
      </c>
      <c r="C235" s="92">
        <f>COUNTA(C6:E9,C11:E12,C14:E16,C18:E21,C23:E27,C29:E30,C32:E34,C36:E38,C42:E49,C51:E54,C56:E59,C61:E64,C66:E69,C71,C74:E80,C82:E89,C91,C94:E97,C99:E105,C107:E111,C113:E119,C122:E128,C130:E131,C133:E136,C138:E140,C142,C145:E149,C151:E152,C154:E157,C159:E163,C165:E169,C171:E173,C175:E177,C179:E180,C182,C185:E187,C189:E192,C194:E201,C203:E208,C210:E211,C213,C216:E219,C221:E222,C224:E228,C230:E232,C234)/175</f>
        <v>0</v>
      </c>
      <c r="D235" s="93"/>
      <c r="E235" s="94"/>
    </row>
  </sheetData>
  <mergeCells count="241">
    <mergeCell ref="A1:E1"/>
    <mergeCell ref="C21:E21"/>
    <mergeCell ref="C192:E192"/>
    <mergeCell ref="C95:E95"/>
    <mergeCell ref="C51:E51"/>
    <mergeCell ref="A65:E65"/>
    <mergeCell ref="C71:E71"/>
    <mergeCell ref="C123:E123"/>
    <mergeCell ref="C23:E23"/>
    <mergeCell ref="C176:E176"/>
    <mergeCell ref="C114:E114"/>
    <mergeCell ref="C11:E11"/>
    <mergeCell ref="C109:E109"/>
    <mergeCell ref="A50:E50"/>
    <mergeCell ref="C18:E18"/>
    <mergeCell ref="C101:E101"/>
    <mergeCell ref="C77:E77"/>
    <mergeCell ref="C34:E34"/>
    <mergeCell ref="A181:E181"/>
    <mergeCell ref="C204:E204"/>
    <mergeCell ref="C157:E157"/>
    <mergeCell ref="C42:E42"/>
    <mergeCell ref="A184:E184"/>
    <mergeCell ref="C151:E151"/>
    <mergeCell ref="C74:E74"/>
    <mergeCell ref="C126:E126"/>
    <mergeCell ref="A39:E39"/>
    <mergeCell ref="C44:E44"/>
    <mergeCell ref="C142:E142"/>
    <mergeCell ref="C80:E80"/>
    <mergeCell ref="C47:E47"/>
    <mergeCell ref="C40:E40"/>
    <mergeCell ref="A229:E229"/>
    <mergeCell ref="C196:E196"/>
    <mergeCell ref="C103:E103"/>
    <mergeCell ref="C25:E25"/>
    <mergeCell ref="C85:E85"/>
    <mergeCell ref="C205:E205"/>
    <mergeCell ref="C99:E99"/>
    <mergeCell ref="C94:E94"/>
    <mergeCell ref="C168:E168"/>
    <mergeCell ref="C29:E29"/>
    <mergeCell ref="C180:E180"/>
    <mergeCell ref="C75:E75"/>
    <mergeCell ref="C84:E84"/>
    <mergeCell ref="C133:E133"/>
    <mergeCell ref="C127:E127"/>
    <mergeCell ref="C167:E167"/>
    <mergeCell ref="C198:E198"/>
    <mergeCell ref="A132:E132"/>
    <mergeCell ref="C194:E194"/>
    <mergeCell ref="A193:E193"/>
    <mergeCell ref="C228:E228"/>
    <mergeCell ref="A137:E137"/>
    <mergeCell ref="C91:E91"/>
    <mergeCell ref="C165:E165"/>
    <mergeCell ref="C232:E232"/>
    <mergeCell ref="C59:E59"/>
    <mergeCell ref="C130:E130"/>
    <mergeCell ref="C12:E12"/>
    <mergeCell ref="C182:E182"/>
    <mergeCell ref="C46:E46"/>
    <mergeCell ref="C169:E169"/>
    <mergeCell ref="C52:E52"/>
    <mergeCell ref="A183:E183"/>
    <mergeCell ref="C61:E61"/>
    <mergeCell ref="C159:E159"/>
    <mergeCell ref="C48:E48"/>
    <mergeCell ref="A118:E118"/>
    <mergeCell ref="C219:E219"/>
    <mergeCell ref="C224:E224"/>
    <mergeCell ref="C213:E213"/>
    <mergeCell ref="C207:E207"/>
    <mergeCell ref="A174:E174"/>
    <mergeCell ref="C135:E135"/>
    <mergeCell ref="C122:E122"/>
    <mergeCell ref="C67:E67"/>
    <mergeCell ref="A158:E158"/>
    <mergeCell ref="A223:E223"/>
    <mergeCell ref="C190:E190"/>
    <mergeCell ref="A233:E233"/>
    <mergeCell ref="C32:E32"/>
    <mergeCell ref="C38:E38"/>
    <mergeCell ref="A3:E3"/>
    <mergeCell ref="C125:E125"/>
    <mergeCell ref="A55:E55"/>
    <mergeCell ref="A120:E120"/>
    <mergeCell ref="C161:E161"/>
    <mergeCell ref="C217:E217"/>
    <mergeCell ref="C131:E131"/>
    <mergeCell ref="C87:E87"/>
    <mergeCell ref="C145:E145"/>
    <mergeCell ref="A5:E5"/>
    <mergeCell ref="C154:E154"/>
    <mergeCell ref="C15:E15"/>
    <mergeCell ref="A106:E106"/>
    <mergeCell ref="C24:E24"/>
    <mergeCell ref="C195:E195"/>
    <mergeCell ref="C33:E33"/>
    <mergeCell ref="C89:E89"/>
    <mergeCell ref="C104:E104"/>
    <mergeCell ref="C231:E231"/>
    <mergeCell ref="C221:E221"/>
    <mergeCell ref="C230:E230"/>
    <mergeCell ref="I2:Q2"/>
    <mergeCell ref="A81:E81"/>
    <mergeCell ref="C116:E116"/>
    <mergeCell ref="C156:E156"/>
    <mergeCell ref="C187:E187"/>
    <mergeCell ref="A209:E209"/>
    <mergeCell ref="C79:E79"/>
    <mergeCell ref="A170:E170"/>
    <mergeCell ref="C88:E88"/>
    <mergeCell ref="C26:E26"/>
    <mergeCell ref="C197:E197"/>
    <mergeCell ref="A31:E31"/>
    <mergeCell ref="A202:E202"/>
    <mergeCell ref="C63:E63"/>
    <mergeCell ref="C16:E16"/>
    <mergeCell ref="A73:E73"/>
    <mergeCell ref="C117:E117"/>
    <mergeCell ref="C173:E173"/>
    <mergeCell ref="A60:E60"/>
    <mergeCell ref="C9:E9"/>
    <mergeCell ref="C163:E163"/>
    <mergeCell ref="H5:K5"/>
    <mergeCell ref="C115:E115"/>
    <mergeCell ref="C36:E36"/>
    <mergeCell ref="A2:E2"/>
    <mergeCell ref="C37:E37"/>
    <mergeCell ref="C186:E186"/>
    <mergeCell ref="C208:E208"/>
    <mergeCell ref="C69:E69"/>
    <mergeCell ref="C96:E96"/>
    <mergeCell ref="C78:E78"/>
    <mergeCell ref="C136:E136"/>
    <mergeCell ref="A141:E141"/>
    <mergeCell ref="C30:E30"/>
    <mergeCell ref="A22:E22"/>
    <mergeCell ref="C162:E162"/>
    <mergeCell ref="C171:E171"/>
    <mergeCell ref="C206:E206"/>
    <mergeCell ref="A93:E93"/>
    <mergeCell ref="C128:E128"/>
    <mergeCell ref="C113:E113"/>
    <mergeCell ref="C20:E20"/>
    <mergeCell ref="C7:E7"/>
    <mergeCell ref="C57:E57"/>
    <mergeCell ref="C140:E140"/>
    <mergeCell ref="C155:E155"/>
    <mergeCell ref="A129:E129"/>
    <mergeCell ref="C49:E49"/>
    <mergeCell ref="C235:E235"/>
    <mergeCell ref="A150:E150"/>
    <mergeCell ref="C210:E210"/>
    <mergeCell ref="C6:E6"/>
    <mergeCell ref="C62:E62"/>
    <mergeCell ref="A4:B4"/>
    <mergeCell ref="A144:E144"/>
    <mergeCell ref="A215:E215"/>
    <mergeCell ref="C14:E14"/>
    <mergeCell ref="C191:E191"/>
    <mergeCell ref="C185:E185"/>
    <mergeCell ref="C225:E225"/>
    <mergeCell ref="A72:E72"/>
    <mergeCell ref="C107:E107"/>
    <mergeCell ref="A28:E28"/>
    <mergeCell ref="A112:E112"/>
    <mergeCell ref="C172:E172"/>
    <mergeCell ref="C234:E234"/>
    <mergeCell ref="C4:E4"/>
    <mergeCell ref="A121:E121"/>
    <mergeCell ref="C64:E64"/>
    <mergeCell ref="A13:E13"/>
    <mergeCell ref="A40:B40"/>
    <mergeCell ref="C147:E147"/>
    <mergeCell ref="C227:E227"/>
    <mergeCell ref="C54:E54"/>
    <mergeCell ref="C177:E177"/>
    <mergeCell ref="C134:E134"/>
    <mergeCell ref="C146:E146"/>
    <mergeCell ref="C211:E211"/>
    <mergeCell ref="C124:E124"/>
    <mergeCell ref="C226:E226"/>
    <mergeCell ref="A98:E98"/>
    <mergeCell ref="A178:E178"/>
    <mergeCell ref="C56:E56"/>
    <mergeCell ref="C201:E201"/>
    <mergeCell ref="C139:E139"/>
    <mergeCell ref="C105:E105"/>
    <mergeCell ref="C218:E218"/>
    <mergeCell ref="C199:E199"/>
    <mergeCell ref="A220:E220"/>
    <mergeCell ref="I3:Q3"/>
    <mergeCell ref="C43:E43"/>
    <mergeCell ref="C148:E148"/>
    <mergeCell ref="A70:E70"/>
    <mergeCell ref="A153:E153"/>
    <mergeCell ref="C222:E222"/>
    <mergeCell ref="C138:E138"/>
    <mergeCell ref="C27:E27"/>
    <mergeCell ref="C76:E76"/>
    <mergeCell ref="C110:E110"/>
    <mergeCell ref="C203:E203"/>
    <mergeCell ref="C119:E119"/>
    <mergeCell ref="A41:E41"/>
    <mergeCell ref="C8:E8"/>
    <mergeCell ref="A212:E212"/>
    <mergeCell ref="A90:E90"/>
    <mergeCell ref="A164:E164"/>
    <mergeCell ref="A92:E92"/>
    <mergeCell ref="C97:E97"/>
    <mergeCell ref="C216:E216"/>
    <mergeCell ref="C200:E200"/>
    <mergeCell ref="C100:E100"/>
    <mergeCell ref="C152:E152"/>
    <mergeCell ref="A143:E143"/>
    <mergeCell ref="I1:Q1"/>
    <mergeCell ref="C82:E82"/>
    <mergeCell ref="C149:E149"/>
    <mergeCell ref="A214:E214"/>
    <mergeCell ref="C66:E66"/>
    <mergeCell ref="C19:E19"/>
    <mergeCell ref="C189:E189"/>
    <mergeCell ref="C53:E53"/>
    <mergeCell ref="C102:E102"/>
    <mergeCell ref="C111:E111"/>
    <mergeCell ref="C86:E86"/>
    <mergeCell ref="C179:E179"/>
    <mergeCell ref="C68:E68"/>
    <mergeCell ref="C83:E83"/>
    <mergeCell ref="A17:E17"/>
    <mergeCell ref="C108:E108"/>
    <mergeCell ref="C166:E166"/>
    <mergeCell ref="A188:E188"/>
    <mergeCell ref="C160:E160"/>
    <mergeCell ref="C175:E175"/>
    <mergeCell ref="C58:E58"/>
    <mergeCell ref="A35:E35"/>
    <mergeCell ref="C45:E45"/>
    <mergeCell ref="A10:E10"/>
  </mergeCells>
  <conditionalFormatting sqref="A4 C4">
    <cfRule type="cellIs" dxfId="15" priority="8" operator="equal">
      <formula>"NEBŪDINGA"</formula>
    </cfRule>
  </conditionalFormatting>
  <conditionalFormatting sqref="B239">
    <cfRule type="dataBar" priority="3">
      <dataBar>
        <cfvo type="num" val="0"/>
        <cfvo type="num" val="1"/>
        <color rgb="FF63C384"/>
      </dataBar>
    </cfRule>
  </conditionalFormatting>
  <conditionalFormatting sqref="C2 C4:E9 C11:C12 C14:C16 C18:C21 C23:C27 C29:C30 C32:C34 C36:C39 C42:C49 C51:C54 C56:C59 C61:C64 C66:C69 C74:C80 C82:C89 C94:C97 C99:C105 C107:C111 C113:C117 C119 C122:C128 C130:C131 C133:C136 C138:C140 C142 C145:C149 C151:C152 C154:C157 C159:C163 C165:C169 C171:C173 C175:C177 C179:C180 C182 C185:C187 C189:C192 C194:C201 C203:C208 C210:C211 C213 C216:C219 C221:C222 C224:C228 C230:C232 C234:C235 C236:E1048576">
    <cfRule type="cellIs" dxfId="14" priority="4" operator="equal">
      <formula>"ĮGYVENDINTA"</formula>
    </cfRule>
    <cfRule type="cellIs" dxfId="13" priority="5" operator="equal">
      <formula>"TOBULINTINA"</formula>
    </cfRule>
    <cfRule type="cellIs" dxfId="12" priority="6" operator="equal">
      <formula>"NEAKTUALU"</formula>
    </cfRule>
  </conditionalFormatting>
  <conditionalFormatting sqref="C235:E235">
    <cfRule type="dataBar" priority="2">
      <dataBar>
        <cfvo type="num" val="0"/>
        <cfvo type="num" val="1"/>
        <color rgb="FF63C384"/>
      </dataBar>
    </cfRule>
  </conditionalFormatting>
  <conditionalFormatting sqref="F6">
    <cfRule type="cellIs" dxfId="11" priority="13" operator="equal">
      <formula>"Nebūdingas"</formula>
    </cfRule>
    <cfRule type="cellIs" dxfId="10" priority="14" operator="equal">
      <formula>"Tobulintinas"</formula>
    </cfRule>
    <cfRule type="cellIs" dxfId="9" priority="15" operator="equal">
      <formula>"Įgyvendinta"</formula>
    </cfRule>
  </conditionalFormatting>
  <conditionalFormatting sqref="I230">
    <cfRule type="dataBar" priority="1">
      <dataBar>
        <cfvo type="min"/>
        <cfvo type="max"/>
        <color rgb="FF63C384"/>
      </dataBar>
    </cfRule>
  </conditionalFormatting>
  <dataValidations count="1">
    <dataValidation type="list" allowBlank="1" showInputMessage="1" showErrorMessage="1" sqref="C2 C4:E117 C119:E234 C236:E1048576" xr:uid="{00000000-0002-0000-0000-000000000000}">
      <formula1>"ĮGYVENDINTA, TOBULINTINA, NEAKTUALU"</formula1>
    </dataValidation>
  </dataValidations>
  <pageMargins left="0.7" right="0.7" top="0.75" bottom="0.75" header="0.3" footer="0.3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A1:X235"/>
  <sheetViews>
    <sheetView tabSelected="1" topLeftCell="B1" zoomScale="98" zoomScaleNormal="98" workbookViewId="0">
      <selection activeCell="S9" sqref="S9"/>
    </sheetView>
  </sheetViews>
  <sheetFormatPr defaultRowHeight="14.5" x14ac:dyDescent="0.35"/>
  <cols>
    <col min="1" max="1" width="5.36328125" customWidth="1"/>
    <col min="2" max="2" width="79" customWidth="1"/>
    <col min="3" max="4" width="14.453125" style="4" customWidth="1"/>
    <col min="5" max="5" width="8.453125" style="4" customWidth="1"/>
    <col min="6" max="6" width="13.6328125" customWidth="1"/>
    <col min="7" max="7" width="8" customWidth="1"/>
    <col min="8" max="8" width="11" bestFit="1" customWidth="1"/>
    <col min="9" max="11" width="10.453125" bestFit="1" customWidth="1"/>
    <col min="12" max="14" width="10.453125" customWidth="1"/>
    <col min="15" max="15" width="11" customWidth="1"/>
    <col min="16" max="17" width="10.453125" customWidth="1"/>
  </cols>
  <sheetData>
    <row r="1" spans="1:24" ht="27" customHeight="1" x14ac:dyDescent="0.35">
      <c r="A1" s="82" t="s">
        <v>0</v>
      </c>
      <c r="B1" s="83"/>
      <c r="C1" s="83"/>
      <c r="D1" s="83"/>
      <c r="E1" s="83"/>
      <c r="H1" s="12"/>
      <c r="I1" s="85" t="s">
        <v>1</v>
      </c>
      <c r="J1" s="57"/>
      <c r="K1" s="57"/>
      <c r="L1" s="57"/>
      <c r="M1" s="57"/>
      <c r="N1" s="57"/>
      <c r="O1" s="57"/>
      <c r="P1" s="57"/>
      <c r="Q1" s="81"/>
      <c r="R1" s="1"/>
      <c r="S1" s="1"/>
      <c r="T1" s="1"/>
      <c r="U1" s="1"/>
      <c r="V1" s="1"/>
      <c r="W1" s="1"/>
    </row>
    <row r="2" spans="1:24" ht="28.25" customHeight="1" x14ac:dyDescent="0.35">
      <c r="A2" s="86" t="s">
        <v>2</v>
      </c>
      <c r="B2" s="78"/>
      <c r="C2" s="87"/>
      <c r="D2" s="87"/>
      <c r="E2" s="87"/>
      <c r="H2" s="13"/>
      <c r="I2" s="85" t="s">
        <v>3</v>
      </c>
      <c r="J2" s="57"/>
      <c r="K2" s="57"/>
      <c r="L2" s="57"/>
      <c r="M2" s="57"/>
      <c r="N2" s="57"/>
      <c r="O2" s="57"/>
      <c r="P2" s="57"/>
      <c r="Q2" s="81"/>
      <c r="R2" s="1"/>
      <c r="S2" s="1"/>
      <c r="T2" s="1"/>
      <c r="U2" s="1"/>
      <c r="V2" s="1"/>
      <c r="W2" s="1"/>
      <c r="X2" s="1"/>
    </row>
    <row r="3" spans="1:24" ht="17.399999999999999" customHeight="1" thickBot="1" x14ac:dyDescent="0.4">
      <c r="A3" s="64" t="s">
        <v>4</v>
      </c>
      <c r="B3" s="65"/>
      <c r="C3" s="65"/>
      <c r="D3" s="65"/>
      <c r="E3" s="65"/>
      <c r="H3" s="11"/>
      <c r="I3" s="90" t="s">
        <v>5</v>
      </c>
      <c r="J3" s="57"/>
      <c r="K3" s="57"/>
      <c r="L3" s="57"/>
      <c r="M3" s="57"/>
      <c r="N3" s="57"/>
      <c r="O3" s="57"/>
      <c r="P3" s="57"/>
      <c r="Q3" s="81"/>
    </row>
    <row r="4" spans="1:24" ht="32" customHeight="1" x14ac:dyDescent="0.45">
      <c r="A4" s="88" t="s">
        <v>6</v>
      </c>
      <c r="B4" s="89"/>
      <c r="C4" s="33" t="s">
        <v>7</v>
      </c>
      <c r="D4" s="33" t="s">
        <v>8</v>
      </c>
      <c r="E4" s="33" t="s">
        <v>9</v>
      </c>
      <c r="J4" s="16"/>
    </row>
    <row r="5" spans="1:24" ht="15" customHeight="1" thickBot="1" x14ac:dyDescent="0.4">
      <c r="A5" s="111" t="s">
        <v>10</v>
      </c>
      <c r="B5" s="112"/>
      <c r="C5" s="112"/>
      <c r="D5" s="112"/>
      <c r="E5" s="113"/>
      <c r="H5" s="84" t="s">
        <v>11</v>
      </c>
      <c r="I5" s="78"/>
      <c r="J5" s="78"/>
      <c r="K5" s="78"/>
      <c r="L5" s="78"/>
      <c r="M5" s="78"/>
      <c r="N5" s="78"/>
      <c r="O5" s="78"/>
      <c r="P5" s="78"/>
      <c r="Q5" s="78"/>
    </row>
    <row r="6" spans="1:24" ht="15" customHeight="1" thickBot="1" x14ac:dyDescent="0.4">
      <c r="A6" s="6"/>
      <c r="B6" s="3" t="s">
        <v>12</v>
      </c>
      <c r="C6" s="34" t="str">
        <f ca="1">IFERROR(INDEX(paieska!$C$1:$C$600,MATCH(LEFT(SUBSTITUTE(SUBSTITUTE(SUBSTITUTE(SUBSTITUTE($B6,CHAR(10),""),CHAR(13),"")," ",""),CHAR(160),""),80),paieska!$A$1:$A$600,0)),IFERROR(INDEX(paieska!$C$1:$C$600,MATCH(LEFT(SUBSTITUTE(SUBSTITUTE(SUBSTITUTE(SUBSTITUTE($B6,CHAR(10),""),CHAR(13),"")," ",""),CHAR(160),""),80),paieska!$B$1:$B$600,0)),""))</f>
        <v/>
      </c>
      <c r="D6" s="35"/>
      <c r="E6" s="36" t="str">
        <f ca="1">IF(OR(C6="",D6=""),"",CHOOSE(SIGN(((D6="ĮGYVENDINTA")*2+(D6="TOBULINTINA"))-((C6="ĮGYVENDINTA")*2+(C6="TOBULINTINA")))+2,"▼","=","▲"))</f>
        <v/>
      </c>
      <c r="H6" s="37"/>
      <c r="I6" s="59" t="s">
        <v>13</v>
      </c>
      <c r="J6" s="60"/>
      <c r="K6" s="60"/>
      <c r="L6" s="59" t="s">
        <v>14</v>
      </c>
      <c r="M6" s="60"/>
      <c r="N6" s="60"/>
      <c r="O6" s="59" t="s">
        <v>15</v>
      </c>
      <c r="P6" s="60"/>
      <c r="Q6" s="60"/>
    </row>
    <row r="7" spans="1:24" ht="39" x14ac:dyDescent="0.35">
      <c r="A7" s="6"/>
      <c r="B7" s="3" t="s">
        <v>16</v>
      </c>
      <c r="C7" s="34" t="str">
        <f ca="1">IFERROR(INDEX(paieska!$C$1:$C$600,MATCH(LEFT(SUBSTITUTE(SUBSTITUTE(SUBSTITUTE(SUBSTITUTE($B7,CHAR(10),""),CHAR(13),"")," ",""),CHAR(160),""),80),paieska!$A$1:$A$600,0)),IFERROR(INDEX(paieska!$C$1:$C$600,MATCH(LEFT(SUBSTITUTE(SUBSTITUTE(SUBSTITUTE(SUBSTITUTE($B7,CHAR(10),""),CHAR(13),"")," ",""),CHAR(160),""),80),paieska!$B$1:$B$600,0)),""))</f>
        <v/>
      </c>
      <c r="D7" s="35"/>
      <c r="E7" s="36" t="str">
        <f ca="1">IF(OR(C7="",D7=""),"",CHOOSE(SIGN(((D7="ĮGYVENDINTA")*2+(D7="TOBULINTINA"))-((C7="ĮGYVENDINTA")*2+(C7="TOBULINTINA")))+2,"▼","=","▲"))</f>
        <v/>
      </c>
      <c r="H7" s="38" t="s">
        <v>17</v>
      </c>
      <c r="I7" s="39" t="s">
        <v>18</v>
      </c>
      <c r="J7" s="40" t="s">
        <v>19</v>
      </c>
      <c r="K7" s="41" t="s">
        <v>20</v>
      </c>
      <c r="L7" s="39" t="s">
        <v>18</v>
      </c>
      <c r="M7" s="40" t="s">
        <v>19</v>
      </c>
      <c r="N7" s="41" t="s">
        <v>20</v>
      </c>
      <c r="O7" s="38" t="s">
        <v>21</v>
      </c>
      <c r="P7" s="38" t="s">
        <v>22</v>
      </c>
      <c r="Q7" s="38" t="s">
        <v>23</v>
      </c>
    </row>
    <row r="8" spans="1:24" ht="18.5" x14ac:dyDescent="0.35">
      <c r="A8" s="6"/>
      <c r="B8" s="2" t="s">
        <v>24</v>
      </c>
      <c r="C8" s="34" t="str">
        <f ca="1">IFERROR(INDEX(paieska!$C$1:$C$600,MATCH(LEFT(SUBSTITUTE(SUBSTITUTE(SUBSTITUTE(SUBSTITUTE($B8,CHAR(10),""),CHAR(13),"")," ",""),CHAR(160),""),80),paieska!$A$1:$A$600,0)),IFERROR(INDEX(paieska!$C$1:$C$600,MATCH(LEFT(SUBSTITUTE(SUBSTITUTE(SUBSTITUTE(SUBSTITUTE($B8,CHAR(10),""),CHAR(13),"")," ",""),CHAR(160),""),80),paieska!$B$1:$B$600,0)),""))</f>
        <v/>
      </c>
      <c r="D8" s="35"/>
      <c r="E8" s="36" t="str">
        <f ca="1">IF(OR(C8="",D8=""),"",CHOOSE(SIGN(((D8="ĮGYVENDINTA")*2+(D8="TOBULINTINA"))-((C8="ĮGYVENDINTA")*2+(C8="TOBULINTINA")))+2,"▼","=","▲"))</f>
        <v/>
      </c>
      <c r="H8" s="42" t="s">
        <v>25</v>
      </c>
      <c r="I8" s="43">
        <f ca="1">COUNTIF(C6:C39,"NEAKTUALU")</f>
        <v>0</v>
      </c>
      <c r="J8" s="43">
        <f ca="1">COUNTIF(C6:C39,"TOBULINTINA")</f>
        <v>0</v>
      </c>
      <c r="K8" s="43">
        <f ca="1">COUNTIF(C6:C39,"ĮGYVENDINTA")</f>
        <v>0</v>
      </c>
      <c r="L8" s="44">
        <f>COUNTIF(D6:D39,"NEAKTUALU")</f>
        <v>0</v>
      </c>
      <c r="M8" s="44">
        <f>COUNTIF(D6:D39,"TOBULINTINA")</f>
        <v>0</v>
      </c>
      <c r="N8" s="44">
        <f>COUNTIF(D6:D39,"ĮGYVENDINTA")</f>
        <v>0</v>
      </c>
      <c r="O8" s="45" t="str">
        <f>IF(COUNTA(D6:D39)=0,"",N8-K8)</f>
        <v/>
      </c>
      <c r="P8" s="43">
        <f ca="1">COUNTIF(E6:E39,"▲")</f>
        <v>0</v>
      </c>
      <c r="Q8" s="43">
        <f ca="1">COUNTIF(E6:E39,"▼")</f>
        <v>0</v>
      </c>
    </row>
    <row r="9" spans="1:24" ht="28.75" customHeight="1" x14ac:dyDescent="0.35">
      <c r="A9" s="6"/>
      <c r="B9" s="3" t="s">
        <v>26</v>
      </c>
      <c r="C9" s="34" t="str">
        <f ca="1">IFERROR(INDEX(paieska!$C$1:$C$600,MATCH(LEFT(SUBSTITUTE(SUBSTITUTE(SUBSTITUTE(SUBSTITUTE($B9,CHAR(10),""),CHAR(13),"")," ",""),CHAR(160),""),80),paieska!$A$1:$A$600,0)),IFERROR(INDEX(paieska!$C$1:$C$600,MATCH(LEFT(SUBSTITUTE(SUBSTITUTE(SUBSTITUTE(SUBSTITUTE($B9,CHAR(10),""),CHAR(13),"")," ",""),CHAR(160),""),80),paieska!$B$1:$B$600,0)),""))</f>
        <v/>
      </c>
      <c r="D9" s="35"/>
      <c r="E9" s="36" t="str">
        <f ca="1">IF(OR(C9="",D9=""),"",CHOOSE(SIGN(((D9="ĮGYVENDINTA")*2+(D9="TOBULINTINA"))-((C9="ĮGYVENDINTA")*2+(C9="TOBULINTINA")))+2,"▼","=","▲"))</f>
        <v/>
      </c>
      <c r="H9" s="42" t="s">
        <v>27</v>
      </c>
      <c r="I9" s="43">
        <f ca="1">COUNTIF(C41:C71,"NEAKTUALU")</f>
        <v>0</v>
      </c>
      <c r="J9" s="43">
        <f ca="1">COUNTIF(C41:C71,"TOBULINTINA")</f>
        <v>0</v>
      </c>
      <c r="K9" s="43">
        <f ca="1">COUNTIF(C41:C71,"ĮGYVENDINTA")</f>
        <v>0</v>
      </c>
      <c r="L9" s="44">
        <f>COUNTIF(D41:D71,"NEAKTUALU")</f>
        <v>0</v>
      </c>
      <c r="M9" s="44">
        <f>COUNTIF(D41:D71,"TOBULINTINA")</f>
        <v>0</v>
      </c>
      <c r="N9" s="44">
        <f>COUNTIF(D41:D71,"ĮGYVENDINTA")</f>
        <v>0</v>
      </c>
      <c r="O9" s="45" t="str">
        <f>IF(COUNTA(D41:D71)=0,"",N9-K9)</f>
        <v/>
      </c>
      <c r="P9" s="43">
        <f ca="1">COUNTIF(E41:E71,"▲")</f>
        <v>0</v>
      </c>
      <c r="Q9" s="43">
        <f ca="1">COUNTIF(E41:E71,"▼")</f>
        <v>0</v>
      </c>
    </row>
    <row r="10" spans="1:24" x14ac:dyDescent="0.35">
      <c r="A10" s="111" t="s">
        <v>28</v>
      </c>
      <c r="B10" s="112"/>
      <c r="C10" s="112"/>
      <c r="D10" s="112"/>
      <c r="E10" s="113"/>
      <c r="H10" s="42" t="s">
        <v>29</v>
      </c>
      <c r="I10" s="43">
        <f ca="1">COUNTIF(C73:C91,"NEAKTUALU")</f>
        <v>0</v>
      </c>
      <c r="J10" s="43">
        <f ca="1">COUNTIF(C73:C91,"TOBULINTINA")</f>
        <v>0</v>
      </c>
      <c r="K10" s="43">
        <f ca="1">COUNTIF(C73:C91,"ĮGYVENDINTA")</f>
        <v>0</v>
      </c>
      <c r="L10" s="44">
        <f>COUNTIF(D73:D91,"NEAKTUALU")</f>
        <v>0</v>
      </c>
      <c r="M10" s="44">
        <f>COUNTIF(D73:D91,"TOBULINTINA")</f>
        <v>0</v>
      </c>
      <c r="N10" s="44">
        <f>COUNTIF(D73:D91,"ĮGYVENDINTA")</f>
        <v>0</v>
      </c>
      <c r="O10" s="45" t="str">
        <f>IF(COUNTA(D73:D91)=0,"",N10-K10)</f>
        <v/>
      </c>
      <c r="P10" s="43">
        <f ca="1">COUNTIF(E73:E91,"▲")</f>
        <v>0</v>
      </c>
      <c r="Q10" s="43">
        <f ca="1">COUNTIF(E73:E91,"▼")</f>
        <v>0</v>
      </c>
    </row>
    <row r="11" spans="1:24" ht="18.5" x14ac:dyDescent="0.35">
      <c r="A11" s="6"/>
      <c r="B11" s="3" t="s">
        <v>30</v>
      </c>
      <c r="C11" s="34" t="str">
        <f ca="1">IFERROR(INDEX(paieska!$C$1:$C$600,MATCH(LEFT(SUBSTITUTE(SUBSTITUTE(SUBSTITUTE(SUBSTITUTE($B11,CHAR(10),""),CHAR(13),"")," ",""),CHAR(160),""),80),paieska!$A$1:$A$600,0)),IFERROR(INDEX(paieska!$C$1:$C$600,MATCH(LEFT(SUBSTITUTE(SUBSTITUTE(SUBSTITUTE(SUBSTITUTE($B11,CHAR(10),""),CHAR(13),"")," ",""),CHAR(160),""),80),paieska!$B$1:$B$600,0)),""))</f>
        <v/>
      </c>
      <c r="D11" s="35"/>
      <c r="E11" s="36" t="str">
        <f ca="1">IF(OR(C11="",D11=""),"",CHOOSE(SIGN(((D11="ĮGYVENDINTA")*2+(D11="TOBULINTINA"))-((C11="ĮGYVENDINTA")*2+(C11="TOBULINTINA")))+2,"▼","=","▲"))</f>
        <v/>
      </c>
      <c r="H11" s="42" t="s">
        <v>31</v>
      </c>
      <c r="I11" s="43">
        <f ca="1">COUNTIF(C93:C119,"NEAKTUALU")</f>
        <v>0</v>
      </c>
      <c r="J11" s="43">
        <f ca="1">COUNTIF(C93:C119,"TOBULINTINA")</f>
        <v>0</v>
      </c>
      <c r="K11" s="43">
        <f ca="1">COUNTIF(C93:C119,"ĮGYVENDINTA")</f>
        <v>0</v>
      </c>
      <c r="L11" s="44">
        <f>COUNTIF(D93:D119,"NEAKTUALU")</f>
        <v>0</v>
      </c>
      <c r="M11" s="44">
        <f>COUNTIF(D93:D119,"TOBULINTINA")</f>
        <v>0</v>
      </c>
      <c r="N11" s="44">
        <f>COUNTIF(D93:D119,"ĮGYVENDINTA")</f>
        <v>0</v>
      </c>
      <c r="O11" s="45" t="str">
        <f>IF(COUNTA(D93:D119)=0,"",N11-K11)</f>
        <v/>
      </c>
      <c r="P11" s="43">
        <f ca="1">COUNTIF(E93:E119,"▲")</f>
        <v>0</v>
      </c>
      <c r="Q11" s="43">
        <f ca="1">COUNTIF(E93:E119,"▼")</f>
        <v>0</v>
      </c>
    </row>
    <row r="12" spans="1:24" ht="43.25" customHeight="1" x14ac:dyDescent="0.35">
      <c r="A12" s="6"/>
      <c r="B12" s="1" t="s">
        <v>32</v>
      </c>
      <c r="C12" s="34" t="str">
        <f ca="1">IFERROR(INDEX(paieska!$C$1:$C$600,MATCH(LEFT(SUBSTITUTE(SUBSTITUTE(SUBSTITUTE(SUBSTITUTE($B12,CHAR(10),""),CHAR(13),"")," ",""),CHAR(160),""),80),paieska!$A$1:$A$600,0)),IFERROR(INDEX(paieska!$C$1:$C$600,MATCH(LEFT(SUBSTITUTE(SUBSTITUTE(SUBSTITUTE(SUBSTITUTE($B12,CHAR(10),""),CHAR(13),"")," ",""),CHAR(160),""),80),paieska!$B$1:$B$600,0)),""))</f>
        <v/>
      </c>
      <c r="D12" s="35"/>
      <c r="E12" s="36" t="str">
        <f ca="1">IF(OR(C12="",D12=""),"",CHOOSE(SIGN(((D12="ĮGYVENDINTA")*2+(D12="TOBULINTINA"))-((C12="ĮGYVENDINTA")*2+(C12="TOBULINTINA")))+2,"▼","=","▲"))</f>
        <v/>
      </c>
      <c r="H12" s="42" t="s">
        <v>33</v>
      </c>
      <c r="I12" s="43">
        <f ca="1">COUNTIF(C121:C142,"NEAKTUALU")</f>
        <v>0</v>
      </c>
      <c r="J12" s="43">
        <f ca="1">COUNTIF(C121:C142,"TOBULINTINA")</f>
        <v>0</v>
      </c>
      <c r="K12" s="43">
        <f ca="1">COUNTIF(C121:C142,"ĮGYVENDINTA")</f>
        <v>0</v>
      </c>
      <c r="L12" s="44">
        <f>COUNTIF(D121:D142,"NEAKTUALU")</f>
        <v>0</v>
      </c>
      <c r="M12" s="44">
        <f>COUNTIF(D121:D142,"TOBULINTINA")</f>
        <v>0</v>
      </c>
      <c r="N12" s="44">
        <f>COUNTIF(D121:D142,"ĮGYVENDINTA")</f>
        <v>0</v>
      </c>
      <c r="O12" s="45" t="str">
        <f>IF(COUNTA(D121:D142)=0,"",N12-K12)</f>
        <v/>
      </c>
      <c r="P12" s="43">
        <f ca="1">COUNTIF(E121:E142,"▲")</f>
        <v>0</v>
      </c>
      <c r="Q12" s="43">
        <f ca="1">COUNTIF(E121:E142,"▼")</f>
        <v>0</v>
      </c>
    </row>
    <row r="13" spans="1:24" x14ac:dyDescent="0.35">
      <c r="A13" s="111" t="s">
        <v>34</v>
      </c>
      <c r="B13" s="112"/>
      <c r="C13" s="112"/>
      <c r="D13" s="112"/>
      <c r="E13" s="113"/>
      <c r="H13" s="42" t="s">
        <v>35</v>
      </c>
      <c r="I13" s="43">
        <f ca="1">COUNTIF(C144:C182,"NEAKTUALU")</f>
        <v>0</v>
      </c>
      <c r="J13" s="43">
        <f ca="1">COUNTIF(C144:C182,"TOBULINTINA")</f>
        <v>0</v>
      </c>
      <c r="K13" s="43">
        <f ca="1">COUNTIF(C144:C182,"ĮGYVENDINTA")</f>
        <v>0</v>
      </c>
      <c r="L13" s="44">
        <f>COUNTIF(D144:D182,"NEAKTUALU")</f>
        <v>0</v>
      </c>
      <c r="M13" s="44">
        <f>COUNTIF(D144:D182,"TOBULINTINA")</f>
        <v>0</v>
      </c>
      <c r="N13" s="44">
        <f>COUNTIF(D144:D182,"ĮGYVENDINTA")</f>
        <v>0</v>
      </c>
      <c r="O13" s="45" t="str">
        <f>IF(COUNTA(D144:D182)=0,"",N13-K13)</f>
        <v/>
      </c>
      <c r="P13" s="43">
        <f ca="1">COUNTIF(E144:E182,"▲")</f>
        <v>0</v>
      </c>
      <c r="Q13" s="43">
        <f ca="1">COUNTIF(E144:E182,"▼")</f>
        <v>0</v>
      </c>
    </row>
    <row r="14" spans="1:24" ht="15" customHeight="1" thickBot="1" x14ac:dyDescent="0.4">
      <c r="A14" s="6"/>
      <c r="B14" s="3" t="s">
        <v>36</v>
      </c>
      <c r="C14" s="34" t="str">
        <f ca="1">IFERROR(INDEX(paieska!$C$1:$C$600,MATCH(LEFT(SUBSTITUTE(SUBSTITUTE(SUBSTITUTE(SUBSTITUTE($B14,CHAR(10),""),CHAR(13),"")," ",""),CHAR(160),""),80),paieska!$A$1:$A$600,0)),IFERROR(INDEX(paieska!$C$1:$C$600,MATCH(LEFT(SUBSTITUTE(SUBSTITUTE(SUBSTITUTE(SUBSTITUTE($B14,CHAR(10),""),CHAR(13),"")," ",""),CHAR(160),""),80),paieska!$B$1:$B$600,0)),""))</f>
        <v/>
      </c>
      <c r="D14" s="35"/>
      <c r="E14" s="36" t="str">
        <f ca="1">IF(OR(C14="",D14=""),"",CHOOSE(SIGN(((D14="ĮGYVENDINTA")*2+(D14="TOBULINTINA"))-((C14="ĮGYVENDINTA")*2+(C14="TOBULINTINA")))+2,"▼","=","▲"))</f>
        <v/>
      </c>
      <c r="H14" s="42" t="s">
        <v>37</v>
      </c>
      <c r="I14" s="43">
        <f ca="1">COUNTIF(C184:C213,"NEAKTUALU")</f>
        <v>0</v>
      </c>
      <c r="J14" s="43">
        <f ca="1">COUNTIF(C184:C213,"TOBULINTINA")</f>
        <v>0</v>
      </c>
      <c r="K14" s="43">
        <f ca="1">COUNTIF(C184:C213,"ĮGYVENDINTA")</f>
        <v>0</v>
      </c>
      <c r="L14" s="44">
        <f>COUNTIF(D184:D213,"NEAKTUALU")</f>
        <v>0</v>
      </c>
      <c r="M14" s="44">
        <f>COUNTIF(D184:D213,"TOBULINTINA")</f>
        <v>0</v>
      </c>
      <c r="N14" s="44">
        <f>COUNTIF(D184:D213,"ĮGYVENDINTA")</f>
        <v>0</v>
      </c>
      <c r="O14" s="45" t="str">
        <f>IF(COUNTA(D184:D213)=0,"",N14-K14)</f>
        <v/>
      </c>
      <c r="P14" s="43">
        <f ca="1">COUNTIF(E184:E213,"▲")</f>
        <v>0</v>
      </c>
      <c r="Q14" s="43">
        <f ca="1">COUNTIF(E184:E213,"▼")</f>
        <v>0</v>
      </c>
    </row>
    <row r="15" spans="1:24" ht="28.75" customHeight="1" x14ac:dyDescent="0.35">
      <c r="A15" s="6"/>
      <c r="B15" s="3" t="s">
        <v>38</v>
      </c>
      <c r="C15" s="34" t="str">
        <f ca="1">IFERROR(INDEX(paieska!$C$1:$C$600,MATCH(LEFT(SUBSTITUTE(SUBSTITUTE(SUBSTITUTE(SUBSTITUTE($B15,CHAR(10),""),CHAR(13),"")," ",""),CHAR(160),""),80),paieska!$A$1:$A$600,0)),IFERROR(INDEX(paieska!$C$1:$C$600,MATCH(LEFT(SUBSTITUTE(SUBSTITUTE(SUBSTITUTE(SUBSTITUTE($B15,CHAR(10),""),CHAR(13),"")," ",""),CHAR(160),""),80),paieska!$B$1:$B$600,0)),""))</f>
        <v/>
      </c>
      <c r="D15" s="35"/>
      <c r="E15" s="36" t="str">
        <f ca="1">IF(OR(C15="",D15=""),"",CHOOSE(SIGN(((D15="ĮGYVENDINTA")*2+(D15="TOBULINTINA"))-((C15="ĮGYVENDINTA")*2+(C15="TOBULINTINA")))+2,"▼","=","▲"))</f>
        <v/>
      </c>
      <c r="H15" s="42" t="s">
        <v>39</v>
      </c>
      <c r="I15" s="43">
        <f ca="1">COUNTIF(C215:C234,"NEAKTUALU")</f>
        <v>0</v>
      </c>
      <c r="J15" s="43">
        <f ca="1">COUNTIF(C215:C234,"TOBULINTINA")</f>
        <v>0</v>
      </c>
      <c r="K15" s="43">
        <f ca="1">COUNTIF(C215:C234,"ĮGYVENDINTA")</f>
        <v>0</v>
      </c>
      <c r="L15" s="44">
        <f>COUNTIF(D215:D234,"NEAKTUALU")</f>
        <v>0</v>
      </c>
      <c r="M15" s="44">
        <f>COUNTIF(D215:D234,"TOBULINTINA")</f>
        <v>0</v>
      </c>
      <c r="N15" s="44">
        <f>COUNTIF(D215:D234,"ĮGYVENDINTA")</f>
        <v>0</v>
      </c>
      <c r="O15" s="45" t="str">
        <f>IF(COUNTA(D215:D234)=0,"",N15-K15)</f>
        <v/>
      </c>
      <c r="P15" s="43">
        <f ca="1">COUNTIF(E215:E234,"▲")</f>
        <v>0</v>
      </c>
      <c r="Q15" s="43">
        <f ca="1">COUNTIF(E215:E234,"▼")</f>
        <v>0</v>
      </c>
    </row>
    <row r="16" spans="1:24" ht="28.75" customHeight="1" x14ac:dyDescent="0.35">
      <c r="A16" s="6"/>
      <c r="B16" s="1" t="s">
        <v>40</v>
      </c>
      <c r="C16" s="34" t="str">
        <f ca="1">IFERROR(INDEX(paieska!$C$1:$C$600,MATCH(LEFT(SUBSTITUTE(SUBSTITUTE(SUBSTITUTE(SUBSTITUTE($B16,CHAR(10),""),CHAR(13),"")," ",""),CHAR(160),""),80),paieska!$A$1:$A$600,0)),IFERROR(INDEX(paieska!$C$1:$C$600,MATCH(LEFT(SUBSTITUTE(SUBSTITUTE(SUBSTITUTE(SUBSTITUTE($B16,CHAR(10),""),CHAR(13),"")," ",""),CHAR(160),""),80),paieska!$B$1:$B$600,0)),""))</f>
        <v/>
      </c>
      <c r="D16" s="35"/>
      <c r="E16" s="36" t="str">
        <f ca="1">IF(OR(C16="",D16=""),"",CHOOSE(SIGN(((D16="ĮGYVENDINTA")*2+(D16="TOBULINTINA"))-((C16="ĮGYVENDINTA")*2+(C16="TOBULINTINA")))+2,"▼","=","▲"))</f>
        <v/>
      </c>
      <c r="H16" s="46" t="s">
        <v>41</v>
      </c>
      <c r="I16" s="47">
        <f t="shared" ref="I16:N16" ca="1" si="0">SUM(I8:I15)</f>
        <v>0</v>
      </c>
      <c r="J16" s="47">
        <f t="shared" ca="1" si="0"/>
        <v>0</v>
      </c>
      <c r="K16" s="47">
        <f t="shared" ca="1" si="0"/>
        <v>0</v>
      </c>
      <c r="L16" s="48">
        <f t="shared" si="0"/>
        <v>0</v>
      </c>
      <c r="M16" s="48">
        <f t="shared" si="0"/>
        <v>0</v>
      </c>
      <c r="N16" s="48">
        <f t="shared" si="0"/>
        <v>0</v>
      </c>
      <c r="O16" s="49">
        <f ca="1">IF(COUNTA(D6:D234)=0,"",N16-K16)</f>
        <v>0</v>
      </c>
      <c r="P16" s="47">
        <f ca="1">SUM(P8:P15)</f>
        <v>0</v>
      </c>
      <c r="Q16" s="47">
        <f ca="1">SUM(Q8:Q15)</f>
        <v>0</v>
      </c>
    </row>
    <row r="17" spans="1:17" x14ac:dyDescent="0.35">
      <c r="A17" s="114" t="s">
        <v>42</v>
      </c>
      <c r="B17" s="112"/>
      <c r="C17" s="112"/>
      <c r="D17" s="112"/>
      <c r="E17" s="113"/>
      <c r="H17" s="50"/>
      <c r="I17" s="50"/>
      <c r="J17" s="50"/>
      <c r="K17" s="50"/>
      <c r="L17" s="50"/>
      <c r="M17" s="50"/>
      <c r="N17" s="50"/>
      <c r="O17" s="50"/>
      <c r="P17" s="50"/>
      <c r="Q17" s="50"/>
    </row>
    <row r="18" spans="1:17" ht="28.75" customHeight="1" x14ac:dyDescent="0.35">
      <c r="A18" s="6"/>
      <c r="B18" s="3" t="s">
        <v>43</v>
      </c>
      <c r="C18" s="34" t="str">
        <f ca="1">IFERROR(INDEX(paieska!$C$1:$C$600,MATCH(LEFT(SUBSTITUTE(SUBSTITUTE(SUBSTITUTE(SUBSTITUTE($B18,CHAR(10),""),CHAR(13),"")," ",""),CHAR(160),""),80),paieska!$A$1:$A$600,0)),IFERROR(INDEX(paieska!$C$1:$C$600,MATCH(LEFT(SUBSTITUTE(SUBSTITUTE(SUBSTITUTE(SUBSTITUTE($B18,CHAR(10),""),CHAR(13),"")," ",""),CHAR(160),""),80),paieska!$B$1:$B$600,0)),""))</f>
        <v/>
      </c>
      <c r="D18" s="35"/>
      <c r="E18" s="36" t="str">
        <f ca="1">IF(OR(C18="",D18=""),"",CHOOSE(SIGN(((D18="ĮGYVENDINTA")*2+(D18="TOBULINTINA"))-((C18="ĮGYVENDINTA")*2+(C18="TOBULINTINA")))+2,"▼","=","▲"))</f>
        <v/>
      </c>
      <c r="H18" s="51" t="s">
        <v>44</v>
      </c>
      <c r="I18" s="71">
        <f ca="1">C235</f>
        <v>0</v>
      </c>
      <c r="J18" s="72"/>
      <c r="K18" s="72"/>
      <c r="L18" s="71">
        <f>D235</f>
        <v>0</v>
      </c>
      <c r="M18" s="72"/>
      <c r="N18" s="72"/>
      <c r="O18" s="50"/>
      <c r="P18" s="50"/>
      <c r="Q18" s="50"/>
    </row>
    <row r="19" spans="1:17" ht="18.5" x14ac:dyDescent="0.35">
      <c r="A19" s="6"/>
      <c r="B19" t="s">
        <v>45</v>
      </c>
      <c r="C19" s="34" t="str">
        <f ca="1">IFERROR(INDEX(paieska!$C$1:$C$600,MATCH(LEFT(SUBSTITUTE(SUBSTITUTE(SUBSTITUTE(SUBSTITUTE($B19,CHAR(10),""),CHAR(13),"")," ",""),CHAR(160),""),80),paieska!$A$1:$A$600,0)),IFERROR(INDEX(paieska!$C$1:$C$600,MATCH(LEFT(SUBSTITUTE(SUBSTITUTE(SUBSTITUTE(SUBSTITUTE($B19,CHAR(10),""),CHAR(13),"")," ",""),CHAR(160),""),80),paieska!$B$1:$B$600,0)),""))</f>
        <v/>
      </c>
      <c r="D19" s="35"/>
      <c r="E19" s="36" t="str">
        <f ca="1">IF(OR(C19="",D19=""),"",CHOOSE(SIGN(((D19="ĮGYVENDINTA")*2+(D19="TOBULINTINA"))-((C19="ĮGYVENDINTA")*2+(C19="TOBULINTINA")))+2,"▼","=","▲"))</f>
        <v/>
      </c>
      <c r="H19" s="50"/>
      <c r="I19" s="50"/>
      <c r="J19" s="50"/>
      <c r="K19" s="50"/>
      <c r="L19" s="50"/>
      <c r="M19" s="50"/>
      <c r="N19" s="50"/>
      <c r="O19" s="50"/>
      <c r="P19" s="50"/>
      <c r="Q19" s="50"/>
    </row>
    <row r="20" spans="1:17" ht="18.5" x14ac:dyDescent="0.35">
      <c r="A20" s="6"/>
      <c r="B20" s="3" t="s">
        <v>46</v>
      </c>
      <c r="C20" s="34" t="str">
        <f ca="1">IFERROR(INDEX(paieska!$C$1:$C$600,MATCH(LEFT(SUBSTITUTE(SUBSTITUTE(SUBSTITUTE(SUBSTITUTE($B20,CHAR(10),""),CHAR(13),"")," ",""),CHAR(160),""),80),paieska!$A$1:$A$600,0)),IFERROR(INDEX(paieska!$C$1:$C$600,MATCH(LEFT(SUBSTITUTE(SUBSTITUTE(SUBSTITUTE(SUBSTITUTE($B20,CHAR(10),""),CHAR(13),"")," ",""),CHAR(160),""),80),paieska!$B$1:$B$600,0)),""))</f>
        <v/>
      </c>
      <c r="D20" s="35"/>
      <c r="E20" s="36" t="str">
        <f ca="1">IF(OR(C20="",D20=""),"",CHOOSE(SIGN(((D20="ĮGYVENDINTA")*2+(D20="TOBULINTINA"))-((C20="ĮGYVENDINTA")*2+(C20="TOBULINTINA")))+2,"▼","=","▲"))</f>
        <v/>
      </c>
      <c r="H20" s="77" t="s">
        <v>47</v>
      </c>
      <c r="I20" s="78"/>
      <c r="J20" s="78"/>
      <c r="K20" s="78"/>
      <c r="L20" s="78"/>
      <c r="M20" s="78"/>
      <c r="N20" s="78"/>
      <c r="O20" s="78"/>
      <c r="P20" s="78"/>
      <c r="Q20" s="78"/>
    </row>
    <row r="21" spans="1:17" ht="26.4" customHeight="1" x14ac:dyDescent="0.35">
      <c r="A21" s="6"/>
      <c r="B21" s="3" t="s">
        <v>48</v>
      </c>
      <c r="C21" s="34" t="str">
        <f ca="1">IFERROR(INDEX(paieska!$C$1:$C$600,MATCH(LEFT(SUBSTITUTE(SUBSTITUTE(SUBSTITUTE(SUBSTITUTE($B21,CHAR(10),""),CHAR(13),"")," ",""),CHAR(160),""),80),paieska!$A$1:$A$600,0)),IFERROR(INDEX(paieska!$C$1:$C$600,MATCH(LEFT(SUBSTITUTE(SUBSTITUTE(SUBSTITUTE(SUBSTITUTE($B21,CHAR(10),""),CHAR(13),"")," ",""),CHAR(160),""),80),paieska!$B$1:$B$600,0)),""))</f>
        <v/>
      </c>
      <c r="D21" s="35"/>
      <c r="E21" s="36" t="str">
        <f ca="1">IF(OR(C21="",D21=""),"",CHOOSE(SIGN(((D21="ĮGYVENDINTA")*2+(D21="TOBULINTINA"))-((C21="ĮGYVENDINTA")*2+(C21="TOBULINTINA")))+2,"▼","=","▲"))</f>
        <v/>
      </c>
      <c r="H21" s="78"/>
      <c r="I21" s="78"/>
      <c r="J21" s="78"/>
      <c r="K21" s="78"/>
      <c r="L21" s="78"/>
      <c r="M21" s="78"/>
      <c r="N21" s="78"/>
      <c r="O21" s="78"/>
      <c r="P21" s="78"/>
      <c r="Q21" s="78"/>
    </row>
    <row r="22" spans="1:17" x14ac:dyDescent="0.35">
      <c r="A22" s="115" t="s">
        <v>49</v>
      </c>
      <c r="B22" s="112"/>
      <c r="C22" s="112"/>
      <c r="D22" s="112"/>
      <c r="E22" s="113"/>
      <c r="H22" s="78"/>
      <c r="I22" s="78"/>
      <c r="J22" s="78"/>
      <c r="K22" s="78"/>
      <c r="L22" s="78"/>
      <c r="M22" s="78"/>
      <c r="N22" s="78"/>
      <c r="O22" s="78"/>
      <c r="P22" s="78"/>
      <c r="Q22" s="78"/>
    </row>
    <row r="23" spans="1:17" ht="18.5" x14ac:dyDescent="0.35">
      <c r="A23" s="6"/>
      <c r="B23" s="3" t="s">
        <v>50</v>
      </c>
      <c r="C23" s="34" t="str">
        <f ca="1">IFERROR(INDEX(paieska!$C$1:$C$600,MATCH(LEFT(SUBSTITUTE(SUBSTITUTE(SUBSTITUTE(SUBSTITUTE($B23,CHAR(10),""),CHAR(13),"")," ",""),CHAR(160),""),80),paieska!$A$1:$A$600,0)),IFERROR(INDEX(paieska!$C$1:$C$600,MATCH(LEFT(SUBSTITUTE(SUBSTITUTE(SUBSTITUTE(SUBSTITUTE($B23,CHAR(10),""),CHAR(13),"")," ",""),CHAR(160),""),80),paieska!$B$1:$B$600,0)),""))</f>
        <v/>
      </c>
      <c r="D23" s="35"/>
      <c r="E23" s="36" t="str">
        <f ca="1">IF(OR(C23="",D23=""),"",CHOOSE(SIGN(((D23="ĮGYVENDINTA")*2+(D23="TOBULINTINA"))-((C23="ĮGYVENDINTA")*2+(C23="TOBULINTINA")))+2,"▼","=","▲"))</f>
        <v/>
      </c>
      <c r="H23" s="78"/>
      <c r="I23" s="78"/>
      <c r="J23" s="78"/>
      <c r="K23" s="78"/>
      <c r="L23" s="78"/>
      <c r="M23" s="78"/>
      <c r="N23" s="78"/>
      <c r="O23" s="78"/>
      <c r="P23" s="78"/>
      <c r="Q23" s="78"/>
    </row>
    <row r="24" spans="1:17" ht="18.5" x14ac:dyDescent="0.35">
      <c r="A24" s="6"/>
      <c r="B24" s="3" t="s">
        <v>51</v>
      </c>
      <c r="C24" s="34" t="str">
        <f ca="1">IFERROR(INDEX(paieska!$C$1:$C$600,MATCH(LEFT(SUBSTITUTE(SUBSTITUTE(SUBSTITUTE(SUBSTITUTE($B24,CHAR(10),""),CHAR(13),"")," ",""),CHAR(160),""),80),paieska!$A$1:$A$600,0)),IFERROR(INDEX(paieska!$C$1:$C$600,MATCH(LEFT(SUBSTITUTE(SUBSTITUTE(SUBSTITUTE(SUBSTITUTE($B24,CHAR(10),""),CHAR(13),"")," ",""),CHAR(160),""),80),paieska!$B$1:$B$600,0)),""))</f>
        <v/>
      </c>
      <c r="D24" s="35"/>
      <c r="E24" s="36" t="str">
        <f ca="1">IF(OR(C24="",D24=""),"",CHOOSE(SIGN(((D24="ĮGYVENDINTA")*2+(D24="TOBULINTINA"))-((C24="ĮGYVENDINTA")*2+(C24="TOBULINTINA")))+2,"▼","=","▲"))</f>
        <v/>
      </c>
      <c r="H24" s="78"/>
      <c r="I24" s="78"/>
      <c r="J24" s="78"/>
      <c r="K24" s="78"/>
      <c r="L24" s="78"/>
      <c r="M24" s="78"/>
      <c r="N24" s="78"/>
      <c r="O24" s="78"/>
      <c r="P24" s="78"/>
      <c r="Q24" s="78"/>
    </row>
    <row r="25" spans="1:17" ht="28.75" customHeight="1" x14ac:dyDescent="0.35">
      <c r="A25" s="6"/>
      <c r="B25" s="3" t="s">
        <v>52</v>
      </c>
      <c r="C25" s="34" t="str">
        <f ca="1">IFERROR(INDEX(paieska!$C$1:$C$600,MATCH(LEFT(SUBSTITUTE(SUBSTITUTE(SUBSTITUTE(SUBSTITUTE($B25,CHAR(10),""),CHAR(13),"")," ",""),CHAR(160),""),80),paieska!$A$1:$A$600,0)),IFERROR(INDEX(paieska!$C$1:$C$600,MATCH(LEFT(SUBSTITUTE(SUBSTITUTE(SUBSTITUTE(SUBSTITUTE($B25,CHAR(10),""),CHAR(13),"")," ",""),CHAR(160),""),80),paieska!$B$1:$B$600,0)),""))</f>
        <v/>
      </c>
      <c r="D25" s="35"/>
      <c r="E25" s="36" t="str">
        <f ca="1">IF(OR(C25="",D25=""),"",CHOOSE(SIGN(((D25="ĮGYVENDINTA")*2+(D25="TOBULINTINA"))-((C25="ĮGYVENDINTA")*2+(C25="TOBULINTINA")))+2,"▼","=","▲"))</f>
        <v/>
      </c>
    </row>
    <row r="26" spans="1:17" ht="28.75" customHeight="1" x14ac:dyDescent="0.35">
      <c r="A26" s="6"/>
      <c r="B26" s="3" t="s">
        <v>53</v>
      </c>
      <c r="C26" s="34" t="str">
        <f ca="1">IFERROR(INDEX(paieska!$C$1:$C$600,MATCH(LEFT(SUBSTITUTE(SUBSTITUTE(SUBSTITUTE(SUBSTITUTE($B26,CHAR(10),""),CHAR(13),"")," ",""),CHAR(160),""),80),paieska!$A$1:$A$600,0)),IFERROR(INDEX(paieska!$C$1:$C$600,MATCH(LEFT(SUBSTITUTE(SUBSTITUTE(SUBSTITUTE(SUBSTITUTE($B26,CHAR(10),""),CHAR(13),"")," ",""),CHAR(160),""),80),paieska!$B$1:$B$600,0)),""))</f>
        <v/>
      </c>
      <c r="D26" s="35"/>
      <c r="E26" s="36" t="str">
        <f ca="1">IF(OR(C26="",D26=""),"",CHOOSE(SIGN(((D26="ĮGYVENDINTA")*2+(D26="TOBULINTINA"))-((C26="ĮGYVENDINTA")*2+(C26="TOBULINTINA")))+2,"▼","=","▲"))</f>
        <v/>
      </c>
    </row>
    <row r="27" spans="1:17" ht="28.75" customHeight="1" x14ac:dyDescent="0.35">
      <c r="A27" s="6"/>
      <c r="B27" s="3" t="s">
        <v>54</v>
      </c>
      <c r="C27" s="34" t="str">
        <f ca="1">IFERROR(INDEX(paieska!$C$1:$C$600,MATCH(LEFT(SUBSTITUTE(SUBSTITUTE(SUBSTITUTE(SUBSTITUTE($B27,CHAR(10),""),CHAR(13),"")," ",""),CHAR(160),""),80),paieska!$A$1:$A$600,0)),IFERROR(INDEX(paieska!$C$1:$C$600,MATCH(LEFT(SUBSTITUTE(SUBSTITUTE(SUBSTITUTE(SUBSTITUTE($B27,CHAR(10),""),CHAR(13),"")," ",""),CHAR(160),""),80),paieska!$B$1:$B$600,0)),""))</f>
        <v/>
      </c>
      <c r="D27" s="35"/>
      <c r="E27" s="36" t="str">
        <f ca="1">IF(OR(C27="",D27=""),"",CHOOSE(SIGN(((D27="ĮGYVENDINTA")*2+(D27="TOBULINTINA"))-((C27="ĮGYVENDINTA")*2+(C27="TOBULINTINA")))+2,"▼","=","▲"))</f>
        <v/>
      </c>
    </row>
    <row r="28" spans="1:17" x14ac:dyDescent="0.35">
      <c r="A28" s="111" t="s">
        <v>55</v>
      </c>
      <c r="B28" s="112"/>
      <c r="C28" s="112"/>
      <c r="D28" s="112"/>
      <c r="E28" s="113"/>
    </row>
    <row r="29" spans="1:17" ht="28.75" customHeight="1" x14ac:dyDescent="0.35">
      <c r="A29" s="6"/>
      <c r="B29" s="3" t="s">
        <v>56</v>
      </c>
      <c r="C29" s="34" t="str">
        <f ca="1">IFERROR(INDEX(paieska!$C$1:$C$600,MATCH(LEFT(SUBSTITUTE(SUBSTITUTE(SUBSTITUTE(SUBSTITUTE($B29,CHAR(10),""),CHAR(13),"")," ",""),CHAR(160),""),80),paieska!$A$1:$A$600,0)),IFERROR(INDEX(paieska!$C$1:$C$600,MATCH(LEFT(SUBSTITUTE(SUBSTITUTE(SUBSTITUTE(SUBSTITUTE($B29,CHAR(10),""),CHAR(13),"")," ",""),CHAR(160),""),80),paieska!$B$1:$B$600,0)),""))</f>
        <v/>
      </c>
      <c r="D29" s="35"/>
      <c r="E29" s="36" t="str">
        <f ca="1">IF(OR(C29="",D29=""),"",CHOOSE(SIGN(((D29="ĮGYVENDINTA")*2+(D29="TOBULINTINA"))-((C29="ĮGYVENDINTA")*2+(C29="TOBULINTINA")))+2,"▼","=","▲"))</f>
        <v/>
      </c>
    </row>
    <row r="30" spans="1:17" ht="28.75" customHeight="1" x14ac:dyDescent="0.35">
      <c r="A30" s="6"/>
      <c r="B30" s="3" t="s">
        <v>57</v>
      </c>
      <c r="C30" s="34" t="str">
        <f ca="1">IFERROR(INDEX(paieska!$C$1:$C$600,MATCH(LEFT(SUBSTITUTE(SUBSTITUTE(SUBSTITUTE(SUBSTITUTE($B30,CHAR(10),""),CHAR(13),"")," ",""),CHAR(160),""),80),paieska!$A$1:$A$600,0)),IFERROR(INDEX(paieska!$C$1:$C$600,MATCH(LEFT(SUBSTITUTE(SUBSTITUTE(SUBSTITUTE(SUBSTITUTE($B30,CHAR(10),""),CHAR(13),"")," ",""),CHAR(160),""),80),paieska!$B$1:$B$600,0)),""))</f>
        <v/>
      </c>
      <c r="D30" s="35"/>
      <c r="E30" s="36" t="str">
        <f ca="1">IF(OR(C30="",D30=""),"",CHOOSE(SIGN(((D30="ĮGYVENDINTA")*2+(D30="TOBULINTINA"))-((C30="ĮGYVENDINTA")*2+(C30="TOBULINTINA")))+2,"▼","=","▲"))</f>
        <v/>
      </c>
    </row>
    <row r="31" spans="1:17" x14ac:dyDescent="0.35">
      <c r="A31" s="111" t="s">
        <v>58</v>
      </c>
      <c r="B31" s="112"/>
      <c r="C31" s="112"/>
      <c r="D31" s="112"/>
      <c r="E31" s="113"/>
    </row>
    <row r="32" spans="1:17" ht="18.5" x14ac:dyDescent="0.35">
      <c r="A32" s="6"/>
      <c r="B32" s="3" t="s">
        <v>59</v>
      </c>
      <c r="C32" s="34" t="str">
        <f ca="1">IFERROR(INDEX(paieska!$C$1:$C$600,MATCH(LEFT(SUBSTITUTE(SUBSTITUTE(SUBSTITUTE(SUBSTITUTE($B32,CHAR(10),""),CHAR(13),"")," ",""),CHAR(160),""),80),paieska!$A$1:$A$600,0)),IFERROR(INDEX(paieska!$C$1:$C$600,MATCH(LEFT(SUBSTITUTE(SUBSTITUTE(SUBSTITUTE(SUBSTITUTE($B32,CHAR(10),""),CHAR(13),"")," ",""),CHAR(160),""),80),paieska!$B$1:$B$600,0)),""))</f>
        <v/>
      </c>
      <c r="D32" s="35"/>
      <c r="E32" s="36" t="str">
        <f ca="1">IF(OR(C32="",D32=""),"",CHOOSE(SIGN(((D32="ĮGYVENDINTA")*2+(D32="TOBULINTINA"))-((C32="ĮGYVENDINTA")*2+(C32="TOBULINTINA")))+2,"▼","=","▲"))</f>
        <v/>
      </c>
    </row>
    <row r="33" spans="1:5" ht="18.5" x14ac:dyDescent="0.35">
      <c r="A33" s="6"/>
      <c r="B33" s="2" t="s">
        <v>60</v>
      </c>
      <c r="C33" s="34" t="str">
        <f ca="1">IFERROR(INDEX(paieska!$C$1:$C$600,MATCH(LEFT(SUBSTITUTE(SUBSTITUTE(SUBSTITUTE(SUBSTITUTE($B33,CHAR(10),""),CHAR(13),"")," ",""),CHAR(160),""),80),paieska!$A$1:$A$600,0)),IFERROR(INDEX(paieska!$C$1:$C$600,MATCH(LEFT(SUBSTITUTE(SUBSTITUTE(SUBSTITUTE(SUBSTITUTE($B33,CHAR(10),""),CHAR(13),"")," ",""),CHAR(160),""),80),paieska!$B$1:$B$600,0)),""))</f>
        <v/>
      </c>
      <c r="D33" s="35"/>
      <c r="E33" s="36" t="str">
        <f ca="1">IF(OR(C33="",D33=""),"",CHOOSE(SIGN(((D33="ĮGYVENDINTA")*2+(D33="TOBULINTINA"))-((C33="ĮGYVENDINTA")*2+(C33="TOBULINTINA")))+2,"▼","=","▲"))</f>
        <v/>
      </c>
    </row>
    <row r="34" spans="1:5" ht="14.4" customHeight="1" x14ac:dyDescent="0.35">
      <c r="A34" s="6"/>
      <c r="B34" s="3" t="s">
        <v>61</v>
      </c>
      <c r="C34" s="34" t="str">
        <f ca="1">IFERROR(INDEX(paieska!$C$1:$C$600,MATCH(LEFT(SUBSTITUTE(SUBSTITUTE(SUBSTITUTE(SUBSTITUTE($B34,CHAR(10),""),CHAR(13),"")," ",""),CHAR(160),""),80),paieska!$A$1:$A$600,0)),IFERROR(INDEX(paieska!$C$1:$C$600,MATCH(LEFT(SUBSTITUTE(SUBSTITUTE(SUBSTITUTE(SUBSTITUTE($B34,CHAR(10),""),CHAR(13),"")," ",""),CHAR(160),""),80),paieska!$B$1:$B$600,0)),""))</f>
        <v/>
      </c>
      <c r="D34" s="35"/>
      <c r="E34" s="36" t="str">
        <f ca="1">IF(OR(C34="",D34=""),"",CHOOSE(SIGN(((D34="ĮGYVENDINTA")*2+(D34="TOBULINTINA"))-((C34="ĮGYVENDINTA")*2+(C34="TOBULINTINA")))+2,"▼","=","▲"))</f>
        <v/>
      </c>
    </row>
    <row r="35" spans="1:5" x14ac:dyDescent="0.35">
      <c r="A35" s="111" t="s">
        <v>62</v>
      </c>
      <c r="B35" s="112"/>
      <c r="C35" s="112"/>
      <c r="D35" s="112"/>
      <c r="E35" s="113"/>
    </row>
    <row r="36" spans="1:5" ht="28.75" customHeight="1" x14ac:dyDescent="0.35">
      <c r="A36" s="6"/>
      <c r="B36" s="3" t="s">
        <v>63</v>
      </c>
      <c r="C36" s="34" t="str">
        <f ca="1">IFERROR(INDEX(paieska!$C$1:$C$600,MATCH(LEFT(SUBSTITUTE(SUBSTITUTE(SUBSTITUTE(SUBSTITUTE($B36,CHAR(10),""),CHAR(13),"")," ",""),CHAR(160),""),80),paieska!$A$1:$A$600,0)),IFERROR(INDEX(paieska!$C$1:$C$600,MATCH(LEFT(SUBSTITUTE(SUBSTITUTE(SUBSTITUTE(SUBSTITUTE($B36,CHAR(10),""),CHAR(13),"")," ",""),CHAR(160),""),80),paieska!$B$1:$B$600,0)),""))</f>
        <v/>
      </c>
      <c r="D36" s="35"/>
      <c r="E36" s="36" t="str">
        <f ca="1">IF(OR(C36="",D36=""),"",CHOOSE(SIGN(((D36="ĮGYVENDINTA")*2+(D36="TOBULINTINA"))-((C36="ĮGYVENDINTA")*2+(C36="TOBULINTINA")))+2,"▼","=","▲"))</f>
        <v/>
      </c>
    </row>
    <row r="37" spans="1:5" ht="28.75" customHeight="1" x14ac:dyDescent="0.35">
      <c r="A37" s="6"/>
      <c r="B37" s="3" t="s">
        <v>64</v>
      </c>
      <c r="C37" s="34" t="str">
        <f ca="1">IFERROR(INDEX(paieska!$C$1:$C$600,MATCH(LEFT(SUBSTITUTE(SUBSTITUTE(SUBSTITUTE(SUBSTITUTE($B37,CHAR(10),""),CHAR(13),"")," ",""),CHAR(160),""),80),paieska!$A$1:$A$600,0)),IFERROR(INDEX(paieska!$C$1:$C$600,MATCH(LEFT(SUBSTITUTE(SUBSTITUTE(SUBSTITUTE(SUBSTITUTE($B37,CHAR(10),""),CHAR(13),"")," ",""),CHAR(160),""),80),paieska!$B$1:$B$600,0)),""))</f>
        <v/>
      </c>
      <c r="D37" s="35"/>
      <c r="E37" s="36" t="str">
        <f ca="1">IF(OR(C37="",D37=""),"",CHOOSE(SIGN(((D37="ĮGYVENDINTA")*2+(D37="TOBULINTINA"))-((C37="ĮGYVENDINTA")*2+(C37="TOBULINTINA")))+2,"▼","=","▲"))</f>
        <v/>
      </c>
    </row>
    <row r="38" spans="1:5" ht="43.25" customHeight="1" x14ac:dyDescent="0.35">
      <c r="A38" s="6"/>
      <c r="B38" s="3" t="s">
        <v>65</v>
      </c>
      <c r="C38" s="34" t="str">
        <f ca="1">IFERROR(INDEX(paieska!$C$1:$C$600,MATCH(LEFT(SUBSTITUTE(SUBSTITUTE(SUBSTITUTE(SUBSTITUTE($B38,CHAR(10),""),CHAR(13),"")," ",""),CHAR(160),""),80),paieska!$A$1:$A$600,0)),IFERROR(INDEX(paieska!$C$1:$C$600,MATCH(LEFT(SUBSTITUTE(SUBSTITUTE(SUBSTITUTE(SUBSTITUTE($B38,CHAR(10),""),CHAR(13),"")," ",""),CHAR(160),""),80),paieska!$B$1:$B$600,0)),""))</f>
        <v/>
      </c>
      <c r="D38" s="35"/>
      <c r="E38" s="36" t="str">
        <f ca="1">IF(OR(C38="",D38=""),"",CHOOSE(SIGN(((D38="ĮGYVENDINTA")*2+(D38="TOBULINTINA"))-((C38="ĮGYVENDINTA")*2+(C38="TOBULINTINA")))+2,"▼","=","▲"))</f>
        <v/>
      </c>
    </row>
    <row r="39" spans="1:5" x14ac:dyDescent="0.35">
      <c r="A39" s="116" t="s">
        <v>66</v>
      </c>
      <c r="B39" s="112"/>
      <c r="C39" s="112"/>
      <c r="D39" s="112"/>
      <c r="E39" s="117"/>
    </row>
    <row r="40" spans="1:5" ht="32" customHeight="1" x14ac:dyDescent="0.45">
      <c r="A40" s="79" t="s">
        <v>67</v>
      </c>
      <c r="B40" s="57"/>
      <c r="C40" s="33" t="s">
        <v>7</v>
      </c>
      <c r="D40" s="33" t="s">
        <v>8</v>
      </c>
      <c r="E40" s="33" t="s">
        <v>9</v>
      </c>
    </row>
    <row r="41" spans="1:5" x14ac:dyDescent="0.35">
      <c r="A41" s="111" t="s">
        <v>68</v>
      </c>
      <c r="B41" s="112"/>
      <c r="C41" s="112"/>
      <c r="D41" s="112"/>
      <c r="E41" s="113"/>
    </row>
    <row r="42" spans="1:5" ht="43.25" customHeight="1" x14ac:dyDescent="0.35">
      <c r="A42" s="6"/>
      <c r="B42" s="3" t="s">
        <v>69</v>
      </c>
      <c r="C42" s="34" t="str">
        <f ca="1">IFERROR(INDEX(paieska!$C$1:$C$600,MATCH(LEFT(SUBSTITUTE(SUBSTITUTE(SUBSTITUTE(SUBSTITUTE($B42,CHAR(10),""),CHAR(13),"")," ",""),CHAR(160),""),80),paieska!$A$1:$A$600,0)),IFERROR(INDEX(paieska!$C$1:$C$600,MATCH(LEFT(SUBSTITUTE(SUBSTITUTE(SUBSTITUTE(SUBSTITUTE($B42,CHAR(10),""),CHAR(13),"")," ",""),CHAR(160),""),80),paieska!$B$1:$B$600,0)),""))</f>
        <v/>
      </c>
      <c r="D42" s="35"/>
      <c r="E42" s="36" t="str">
        <f t="shared" ref="E42:E49" ca="1" si="1">IF(OR(C42="",D42=""),"",CHOOSE(SIGN(((D42="ĮGYVENDINTA")*2+(D42="TOBULINTINA"))-((C42="ĮGYVENDINTA")*2+(C42="TOBULINTINA")))+2,"▼","=","▲"))</f>
        <v/>
      </c>
    </row>
    <row r="43" spans="1:5" ht="28.75" customHeight="1" x14ac:dyDescent="0.35">
      <c r="A43" s="6"/>
      <c r="B43" s="3" t="s">
        <v>70</v>
      </c>
      <c r="C43" s="34" t="str">
        <f ca="1">IFERROR(INDEX(paieska!$C$1:$C$600,MATCH(LEFT(SUBSTITUTE(SUBSTITUTE(SUBSTITUTE(SUBSTITUTE($B43,CHAR(10),""),CHAR(13),"")," ",""),CHAR(160),""),80),paieska!$A$1:$A$600,0)),IFERROR(INDEX(paieska!$C$1:$C$600,MATCH(LEFT(SUBSTITUTE(SUBSTITUTE(SUBSTITUTE(SUBSTITUTE($B43,CHAR(10),""),CHAR(13),"")," ",""),CHAR(160),""),80),paieska!$B$1:$B$600,0)),""))</f>
        <v/>
      </c>
      <c r="D43" s="35"/>
      <c r="E43" s="36" t="str">
        <f t="shared" ca="1" si="1"/>
        <v/>
      </c>
    </row>
    <row r="44" spans="1:5" ht="28.75" customHeight="1" x14ac:dyDescent="0.35">
      <c r="A44" s="6"/>
      <c r="B44" s="3" t="s">
        <v>71</v>
      </c>
      <c r="C44" s="34" t="str">
        <f ca="1">IFERROR(INDEX(paieska!$C$1:$C$600,MATCH(LEFT(SUBSTITUTE(SUBSTITUTE(SUBSTITUTE(SUBSTITUTE($B44,CHAR(10),""),CHAR(13),"")," ",""),CHAR(160),""),80),paieska!$A$1:$A$600,0)),IFERROR(INDEX(paieska!$C$1:$C$600,MATCH(LEFT(SUBSTITUTE(SUBSTITUTE(SUBSTITUTE(SUBSTITUTE($B44,CHAR(10),""),CHAR(13),"")," ",""),CHAR(160),""),80),paieska!$B$1:$B$600,0)),""))</f>
        <v/>
      </c>
      <c r="D44" s="35"/>
      <c r="E44" s="36" t="str">
        <f t="shared" ca="1" si="1"/>
        <v/>
      </c>
    </row>
    <row r="45" spans="1:5" ht="28.75" customHeight="1" x14ac:dyDescent="0.35">
      <c r="A45" s="6"/>
      <c r="B45" s="3" t="s">
        <v>72</v>
      </c>
      <c r="C45" s="34" t="str">
        <f ca="1">IFERROR(INDEX(paieska!$C$1:$C$600,MATCH(LEFT(SUBSTITUTE(SUBSTITUTE(SUBSTITUTE(SUBSTITUTE($B45,CHAR(10),""),CHAR(13),"")," ",""),CHAR(160),""),80),paieska!$A$1:$A$600,0)),IFERROR(INDEX(paieska!$C$1:$C$600,MATCH(LEFT(SUBSTITUTE(SUBSTITUTE(SUBSTITUTE(SUBSTITUTE($B45,CHAR(10),""),CHAR(13),"")," ",""),CHAR(160),""),80),paieska!$B$1:$B$600,0)),""))</f>
        <v/>
      </c>
      <c r="D45" s="35"/>
      <c r="E45" s="36" t="str">
        <f t="shared" ca="1" si="1"/>
        <v/>
      </c>
    </row>
    <row r="46" spans="1:5" ht="18.5" x14ac:dyDescent="0.35">
      <c r="A46" s="6"/>
      <c r="B46" s="3" t="s">
        <v>73</v>
      </c>
      <c r="C46" s="34" t="str">
        <f ca="1">IFERROR(INDEX(paieska!$C$1:$C$600,MATCH(LEFT(SUBSTITUTE(SUBSTITUTE(SUBSTITUTE(SUBSTITUTE($B46,CHAR(10),""),CHAR(13),"")," ",""),CHAR(160),""),80),paieska!$A$1:$A$600,0)),IFERROR(INDEX(paieska!$C$1:$C$600,MATCH(LEFT(SUBSTITUTE(SUBSTITUTE(SUBSTITUTE(SUBSTITUTE($B46,CHAR(10),""),CHAR(13),"")," ",""),CHAR(160),""),80),paieska!$B$1:$B$600,0)),""))</f>
        <v/>
      </c>
      <c r="D46" s="35"/>
      <c r="E46" s="36" t="str">
        <f t="shared" ca="1" si="1"/>
        <v/>
      </c>
    </row>
    <row r="47" spans="1:5" ht="18.5" x14ac:dyDescent="0.35">
      <c r="A47" s="6"/>
      <c r="B47" s="3" t="s">
        <v>74</v>
      </c>
      <c r="C47" s="34" t="str">
        <f ca="1">IFERROR(INDEX(paieska!$C$1:$C$600,MATCH(LEFT(SUBSTITUTE(SUBSTITUTE(SUBSTITUTE(SUBSTITUTE($B47,CHAR(10),""),CHAR(13),"")," ",""),CHAR(160),""),80),paieska!$A$1:$A$600,0)),IFERROR(INDEX(paieska!$C$1:$C$600,MATCH(LEFT(SUBSTITUTE(SUBSTITUTE(SUBSTITUTE(SUBSTITUTE($B47,CHAR(10),""),CHAR(13),"")," ",""),CHAR(160),""),80),paieska!$B$1:$B$600,0)),""))</f>
        <v/>
      </c>
      <c r="D47" s="35"/>
      <c r="E47" s="36" t="str">
        <f t="shared" ca="1" si="1"/>
        <v/>
      </c>
    </row>
    <row r="48" spans="1:5" ht="15" customHeight="1" x14ac:dyDescent="0.35">
      <c r="A48" s="6"/>
      <c r="B48" s="3" t="s">
        <v>75</v>
      </c>
      <c r="C48" s="34" t="str">
        <f ca="1">IFERROR(INDEX(paieska!$C$1:$C$600,MATCH(LEFT(SUBSTITUTE(SUBSTITUTE(SUBSTITUTE(SUBSTITUTE($B48,CHAR(10),""),CHAR(13),"")," ",""),CHAR(160),""),80),paieska!$A$1:$A$600,0)),IFERROR(INDEX(paieska!$C$1:$C$600,MATCH(LEFT(SUBSTITUTE(SUBSTITUTE(SUBSTITUTE(SUBSTITUTE($B48,CHAR(10),""),CHAR(13),"")," ",""),CHAR(160),""),80),paieska!$B$1:$B$600,0)),""))</f>
        <v/>
      </c>
      <c r="D48" s="35"/>
      <c r="E48" s="36" t="str">
        <f t="shared" ca="1" si="1"/>
        <v/>
      </c>
    </row>
    <row r="49" spans="1:5" ht="18.5" x14ac:dyDescent="0.35">
      <c r="A49" s="6"/>
      <c r="B49" t="s">
        <v>76</v>
      </c>
      <c r="C49" s="34" t="str">
        <f ca="1">IFERROR(INDEX(paieska!$C$1:$C$600,MATCH(LEFT(SUBSTITUTE(SUBSTITUTE(SUBSTITUTE(SUBSTITUTE($B49,CHAR(10),""),CHAR(13),"")," ",""),CHAR(160),""),80),paieska!$A$1:$A$600,0)),IFERROR(INDEX(paieska!$C$1:$C$600,MATCH(LEFT(SUBSTITUTE(SUBSTITUTE(SUBSTITUTE(SUBSTITUTE($B49,CHAR(10),""),CHAR(13),"")," ",""),CHAR(160),""),80),paieska!$B$1:$B$600,0)),""))</f>
        <v/>
      </c>
      <c r="D49" s="35"/>
      <c r="E49" s="36" t="str">
        <f t="shared" ca="1" si="1"/>
        <v/>
      </c>
    </row>
    <row r="50" spans="1:5" x14ac:dyDescent="0.35">
      <c r="A50" s="118" t="s">
        <v>77</v>
      </c>
      <c r="B50" s="112"/>
      <c r="C50" s="112"/>
      <c r="D50" s="112"/>
      <c r="E50" s="113"/>
    </row>
    <row r="51" spans="1:5" ht="28.75" customHeight="1" x14ac:dyDescent="0.35">
      <c r="A51" s="6"/>
      <c r="B51" s="3" t="s">
        <v>78</v>
      </c>
      <c r="C51" s="34" t="str">
        <f ca="1">IFERROR(INDEX(paieska!$C$1:$C$600,MATCH(LEFT(SUBSTITUTE(SUBSTITUTE(SUBSTITUTE(SUBSTITUTE($B51,CHAR(10),""),CHAR(13),"")," ",""),CHAR(160),""),80),paieska!$A$1:$A$600,0)),IFERROR(INDEX(paieska!$C$1:$C$600,MATCH(LEFT(SUBSTITUTE(SUBSTITUTE(SUBSTITUTE(SUBSTITUTE($B51,CHAR(10),""),CHAR(13),"")," ",""),CHAR(160),""),80),paieska!$B$1:$B$600,0)),""))</f>
        <v/>
      </c>
      <c r="D51" s="35"/>
      <c r="E51" s="36" t="str">
        <f ca="1">IF(OR(C51="",D51=""),"",CHOOSE(SIGN(((D51="ĮGYVENDINTA")*2+(D51="TOBULINTINA"))-((C51="ĮGYVENDINTA")*2+(C51="TOBULINTINA")))+2,"▼","=","▲"))</f>
        <v/>
      </c>
    </row>
    <row r="52" spans="1:5" ht="28.75" customHeight="1" x14ac:dyDescent="0.35">
      <c r="A52" s="6"/>
      <c r="B52" s="3" t="s">
        <v>79</v>
      </c>
      <c r="C52" s="34" t="str">
        <f ca="1">IFERROR(INDEX(paieska!$C$1:$C$600,MATCH(LEFT(SUBSTITUTE(SUBSTITUTE(SUBSTITUTE(SUBSTITUTE($B52,CHAR(10),""),CHAR(13),"")," ",""),CHAR(160),""),80),paieska!$A$1:$A$600,0)),IFERROR(INDEX(paieska!$C$1:$C$600,MATCH(LEFT(SUBSTITUTE(SUBSTITUTE(SUBSTITUTE(SUBSTITUTE($B52,CHAR(10),""),CHAR(13),"")," ",""),CHAR(160),""),80),paieska!$B$1:$B$600,0)),""))</f>
        <v/>
      </c>
      <c r="D52" s="35"/>
      <c r="E52" s="36" t="str">
        <f ca="1">IF(OR(C52="",D52=""),"",CHOOSE(SIGN(((D52="ĮGYVENDINTA")*2+(D52="TOBULINTINA"))-((C52="ĮGYVENDINTA")*2+(C52="TOBULINTINA")))+2,"▼","=","▲"))</f>
        <v/>
      </c>
    </row>
    <row r="53" spans="1:5" ht="18.5" x14ac:dyDescent="0.35">
      <c r="A53" s="6"/>
      <c r="B53" s="3" t="s">
        <v>80</v>
      </c>
      <c r="C53" s="34" t="str">
        <f ca="1">IFERROR(INDEX(paieska!$C$1:$C$600,MATCH(LEFT(SUBSTITUTE(SUBSTITUTE(SUBSTITUTE(SUBSTITUTE($B53,CHAR(10),""),CHAR(13),"")," ",""),CHAR(160),""),80),paieska!$A$1:$A$600,0)),IFERROR(INDEX(paieska!$C$1:$C$600,MATCH(LEFT(SUBSTITUTE(SUBSTITUTE(SUBSTITUTE(SUBSTITUTE($B53,CHAR(10),""),CHAR(13),"")," ",""),CHAR(160),""),80),paieska!$B$1:$B$600,0)),""))</f>
        <v/>
      </c>
      <c r="D53" s="35"/>
      <c r="E53" s="36" t="str">
        <f ca="1">IF(OR(C53="",D53=""),"",CHOOSE(SIGN(((D53="ĮGYVENDINTA")*2+(D53="TOBULINTINA"))-((C53="ĮGYVENDINTA")*2+(C53="TOBULINTINA")))+2,"▼","=","▲"))</f>
        <v/>
      </c>
    </row>
    <row r="54" spans="1:5" ht="18.5" x14ac:dyDescent="0.35">
      <c r="A54" s="6"/>
      <c r="B54" s="3" t="s">
        <v>81</v>
      </c>
      <c r="C54" s="34" t="str">
        <f ca="1">IFERROR(INDEX(paieska!$C$1:$C$600,MATCH(LEFT(SUBSTITUTE(SUBSTITUTE(SUBSTITUTE(SUBSTITUTE($B54,CHAR(10),""),CHAR(13),"")," ",""),CHAR(160),""),80),paieska!$A$1:$A$600,0)),IFERROR(INDEX(paieska!$C$1:$C$600,MATCH(LEFT(SUBSTITUTE(SUBSTITUTE(SUBSTITUTE(SUBSTITUTE($B54,CHAR(10),""),CHAR(13),"")," ",""),CHAR(160),""),80),paieska!$B$1:$B$600,0)),""))</f>
        <v/>
      </c>
      <c r="D54" s="35"/>
      <c r="E54" s="36" t="str">
        <f ca="1">IF(OR(C54="",D54=""),"",CHOOSE(SIGN(((D54="ĮGYVENDINTA")*2+(D54="TOBULINTINA"))-((C54="ĮGYVENDINTA")*2+(C54="TOBULINTINA")))+2,"▼","=","▲"))</f>
        <v/>
      </c>
    </row>
    <row r="55" spans="1:5" x14ac:dyDescent="0.35">
      <c r="A55" s="119" t="s">
        <v>82</v>
      </c>
      <c r="B55" s="112"/>
      <c r="C55" s="112"/>
      <c r="D55" s="112"/>
      <c r="E55" s="113"/>
    </row>
    <row r="56" spans="1:5" ht="28.75" customHeight="1" x14ac:dyDescent="0.35">
      <c r="A56" s="6"/>
      <c r="B56" s="3" t="s">
        <v>83</v>
      </c>
      <c r="C56" s="34" t="str">
        <f ca="1">IFERROR(INDEX(paieska!$C$1:$C$600,MATCH(LEFT(SUBSTITUTE(SUBSTITUTE(SUBSTITUTE(SUBSTITUTE($B56,CHAR(10),""),CHAR(13),"")," ",""),CHAR(160),""),80),paieska!$A$1:$A$600,0)),IFERROR(INDEX(paieska!$C$1:$C$600,MATCH(LEFT(SUBSTITUTE(SUBSTITUTE(SUBSTITUTE(SUBSTITUTE($B56,CHAR(10),""),CHAR(13),"")," ",""),CHAR(160),""),80),paieska!$B$1:$B$600,0)),""))</f>
        <v/>
      </c>
      <c r="D56" s="35"/>
      <c r="E56" s="36" t="str">
        <f ca="1">IF(OR(C56="",D56=""),"",CHOOSE(SIGN(((D56="ĮGYVENDINTA")*2+(D56="TOBULINTINA"))-((C56="ĮGYVENDINTA")*2+(C56="TOBULINTINA")))+2,"▼","=","▲"))</f>
        <v/>
      </c>
    </row>
    <row r="57" spans="1:5" ht="18.5" x14ac:dyDescent="0.35">
      <c r="A57" s="6"/>
      <c r="B57" s="2" t="s">
        <v>84</v>
      </c>
      <c r="C57" s="34" t="str">
        <f ca="1">IFERROR(INDEX(paieska!$C$1:$C$600,MATCH(LEFT(SUBSTITUTE(SUBSTITUTE(SUBSTITUTE(SUBSTITUTE($B57,CHAR(10),""),CHAR(13),"")," ",""),CHAR(160),""),80),paieska!$A$1:$A$600,0)),IFERROR(INDEX(paieska!$C$1:$C$600,MATCH(LEFT(SUBSTITUTE(SUBSTITUTE(SUBSTITUTE(SUBSTITUTE($B57,CHAR(10),""),CHAR(13),"")," ",""),CHAR(160),""),80),paieska!$B$1:$B$600,0)),""))</f>
        <v/>
      </c>
      <c r="D57" s="35"/>
      <c r="E57" s="36" t="str">
        <f ca="1">IF(OR(C57="",D57=""),"",CHOOSE(SIGN(((D57="ĮGYVENDINTA")*2+(D57="TOBULINTINA"))-((C57="ĮGYVENDINTA")*2+(C57="TOBULINTINA")))+2,"▼","=","▲"))</f>
        <v/>
      </c>
    </row>
    <row r="58" spans="1:5" ht="27.65" customHeight="1" x14ac:dyDescent="0.35">
      <c r="A58" s="6"/>
      <c r="B58" s="3" t="s">
        <v>85</v>
      </c>
      <c r="C58" s="34" t="str">
        <f ca="1">IFERROR(INDEX(paieska!$C$1:$C$600,MATCH(LEFT(SUBSTITUTE(SUBSTITUTE(SUBSTITUTE(SUBSTITUTE($B58,CHAR(10),""),CHAR(13),"")," ",""),CHAR(160),""),80),paieska!$A$1:$A$600,0)),IFERROR(INDEX(paieska!$C$1:$C$600,MATCH(LEFT(SUBSTITUTE(SUBSTITUTE(SUBSTITUTE(SUBSTITUTE($B58,CHAR(10),""),CHAR(13),"")," ",""),CHAR(160),""),80),paieska!$B$1:$B$600,0)),""))</f>
        <v/>
      </c>
      <c r="D58" s="35"/>
      <c r="E58" s="36" t="str">
        <f ca="1">IF(OR(C58="",D58=""),"",CHOOSE(SIGN(((D58="ĮGYVENDINTA")*2+(D58="TOBULINTINA"))-((C58="ĮGYVENDINTA")*2+(C58="TOBULINTINA")))+2,"▼","=","▲"))</f>
        <v/>
      </c>
    </row>
    <row r="59" spans="1:5" ht="28.75" customHeight="1" x14ac:dyDescent="0.35">
      <c r="A59" s="6"/>
      <c r="B59" s="3" t="s">
        <v>86</v>
      </c>
      <c r="C59" s="34" t="str">
        <f ca="1">IFERROR(INDEX(paieska!$C$1:$C$600,MATCH(LEFT(SUBSTITUTE(SUBSTITUTE(SUBSTITUTE(SUBSTITUTE($B59,CHAR(10),""),CHAR(13),"")," ",""),CHAR(160),""),80),paieska!$A$1:$A$600,0)),IFERROR(INDEX(paieska!$C$1:$C$600,MATCH(LEFT(SUBSTITUTE(SUBSTITUTE(SUBSTITUTE(SUBSTITUTE($B59,CHAR(10),""),CHAR(13),"")," ",""),CHAR(160),""),80),paieska!$B$1:$B$600,0)),""))</f>
        <v/>
      </c>
      <c r="D59" s="35"/>
      <c r="E59" s="36" t="str">
        <f ca="1">IF(OR(C59="",D59=""),"",CHOOSE(SIGN(((D59="ĮGYVENDINTA")*2+(D59="TOBULINTINA"))-((C59="ĮGYVENDINTA")*2+(C59="TOBULINTINA")))+2,"▼","=","▲"))</f>
        <v/>
      </c>
    </row>
    <row r="60" spans="1:5" x14ac:dyDescent="0.35">
      <c r="A60" s="119" t="s">
        <v>87</v>
      </c>
      <c r="B60" s="112"/>
      <c r="C60" s="112"/>
      <c r="D60" s="112"/>
      <c r="E60" s="113"/>
    </row>
    <row r="61" spans="1:5" ht="18.5" x14ac:dyDescent="0.35">
      <c r="A61" s="6"/>
      <c r="B61" s="3" t="s">
        <v>88</v>
      </c>
      <c r="C61" s="34" t="str">
        <f ca="1">IFERROR(INDEX(paieska!$C$1:$C$600,MATCH(LEFT(SUBSTITUTE(SUBSTITUTE(SUBSTITUTE(SUBSTITUTE($B61,CHAR(10),""),CHAR(13),"")," ",""),CHAR(160),""),80),paieska!$A$1:$A$600,0)),IFERROR(INDEX(paieska!$C$1:$C$600,MATCH(LEFT(SUBSTITUTE(SUBSTITUTE(SUBSTITUTE(SUBSTITUTE($B61,CHAR(10),""),CHAR(13),"")," ",""),CHAR(160),""),80),paieska!$B$1:$B$600,0)),""))</f>
        <v/>
      </c>
      <c r="D61" s="35"/>
      <c r="E61" s="36" t="str">
        <f ca="1">IF(OR(C61="",D61=""),"",CHOOSE(SIGN(((D61="ĮGYVENDINTA")*2+(D61="TOBULINTINA"))-((C61="ĮGYVENDINTA")*2+(C61="TOBULINTINA")))+2,"▼","=","▲"))</f>
        <v/>
      </c>
    </row>
    <row r="62" spans="1:5" ht="28.75" customHeight="1" x14ac:dyDescent="0.35">
      <c r="A62" s="6"/>
      <c r="B62" s="3" t="s">
        <v>89</v>
      </c>
      <c r="C62" s="34" t="str">
        <f ca="1">IFERROR(INDEX(paieska!$C$1:$C$600,MATCH(LEFT(SUBSTITUTE(SUBSTITUTE(SUBSTITUTE(SUBSTITUTE($B62,CHAR(10),""),CHAR(13),"")," ",""),CHAR(160),""),80),paieska!$A$1:$A$600,0)),IFERROR(INDEX(paieska!$C$1:$C$600,MATCH(LEFT(SUBSTITUTE(SUBSTITUTE(SUBSTITUTE(SUBSTITUTE($B62,CHAR(10),""),CHAR(13),"")," ",""),CHAR(160),""),80),paieska!$B$1:$B$600,0)),""))</f>
        <v/>
      </c>
      <c r="D62" s="35"/>
      <c r="E62" s="36" t="str">
        <f ca="1">IF(OR(C62="",D62=""),"",CHOOSE(SIGN(((D62="ĮGYVENDINTA")*2+(D62="TOBULINTINA"))-((C62="ĮGYVENDINTA")*2+(C62="TOBULINTINA")))+2,"▼","=","▲"))</f>
        <v/>
      </c>
    </row>
    <row r="63" spans="1:5" ht="18.5" x14ac:dyDescent="0.35">
      <c r="A63" s="6"/>
      <c r="B63" s="2" t="s">
        <v>90</v>
      </c>
      <c r="C63" s="34" t="str">
        <f ca="1">IFERROR(INDEX(paieska!$C$1:$C$600,MATCH(LEFT(SUBSTITUTE(SUBSTITUTE(SUBSTITUTE(SUBSTITUTE($B63,CHAR(10),""),CHAR(13),"")," ",""),CHAR(160),""),80),paieska!$A$1:$A$600,0)),IFERROR(INDEX(paieska!$C$1:$C$600,MATCH(LEFT(SUBSTITUTE(SUBSTITUTE(SUBSTITUTE(SUBSTITUTE($B63,CHAR(10),""),CHAR(13),"")," ",""),CHAR(160),""),80),paieska!$B$1:$B$600,0)),""))</f>
        <v/>
      </c>
      <c r="D63" s="35"/>
      <c r="E63" s="36" t="str">
        <f ca="1">IF(OR(C63="",D63=""),"",CHOOSE(SIGN(((D63="ĮGYVENDINTA")*2+(D63="TOBULINTINA"))-((C63="ĮGYVENDINTA")*2+(C63="TOBULINTINA")))+2,"▼","=","▲"))</f>
        <v/>
      </c>
    </row>
    <row r="64" spans="1:5" ht="18.5" x14ac:dyDescent="0.35">
      <c r="A64" s="6"/>
      <c r="B64" s="3" t="s">
        <v>91</v>
      </c>
      <c r="C64" s="34" t="str">
        <f ca="1">IFERROR(INDEX(paieska!$C$1:$C$600,MATCH(LEFT(SUBSTITUTE(SUBSTITUTE(SUBSTITUTE(SUBSTITUTE($B64,CHAR(10),""),CHAR(13),"")," ",""),CHAR(160),""),80),paieska!$A$1:$A$600,0)),IFERROR(INDEX(paieska!$C$1:$C$600,MATCH(LEFT(SUBSTITUTE(SUBSTITUTE(SUBSTITUTE(SUBSTITUTE($B64,CHAR(10),""),CHAR(13),"")," ",""),CHAR(160),""),80),paieska!$B$1:$B$600,0)),""))</f>
        <v/>
      </c>
      <c r="D64" s="35"/>
      <c r="E64" s="36" t="str">
        <f ca="1">IF(OR(C64="",D64=""),"",CHOOSE(SIGN(((D64="ĮGYVENDINTA")*2+(D64="TOBULINTINA"))-((C64="ĮGYVENDINTA")*2+(C64="TOBULINTINA")))+2,"▼","=","▲"))</f>
        <v/>
      </c>
    </row>
    <row r="65" spans="1:5" x14ac:dyDescent="0.35">
      <c r="A65" s="119" t="s">
        <v>92</v>
      </c>
      <c r="B65" s="112"/>
      <c r="C65" s="112"/>
      <c r="D65" s="112"/>
      <c r="E65" s="113"/>
    </row>
    <row r="66" spans="1:5" ht="18.5" x14ac:dyDescent="0.35">
      <c r="A66" s="6"/>
      <c r="B66" s="3" t="s">
        <v>93</v>
      </c>
      <c r="C66" s="34" t="str">
        <f ca="1">IFERROR(INDEX(paieska!$C$1:$C$600,MATCH(LEFT(SUBSTITUTE(SUBSTITUTE(SUBSTITUTE(SUBSTITUTE($B66,CHAR(10),""),CHAR(13),"")," ",""),CHAR(160),""),80),paieska!$A$1:$A$600,0)),IFERROR(INDEX(paieska!$C$1:$C$600,MATCH(LEFT(SUBSTITUTE(SUBSTITUTE(SUBSTITUTE(SUBSTITUTE($B66,CHAR(10),""),CHAR(13),"")," ",""),CHAR(160),""),80),paieska!$B$1:$B$600,0)),""))</f>
        <v/>
      </c>
      <c r="D66" s="35"/>
      <c r="E66" s="36" t="str">
        <f ca="1">IF(OR(C66="",D66=""),"",CHOOSE(SIGN(((D66="ĮGYVENDINTA")*2+(D66="TOBULINTINA"))-((C66="ĮGYVENDINTA")*2+(C66="TOBULINTINA")))+2,"▼","=","▲"))</f>
        <v/>
      </c>
    </row>
    <row r="67" spans="1:5" ht="18.5" x14ac:dyDescent="0.35">
      <c r="A67" s="6"/>
      <c r="B67" s="3" t="s">
        <v>94</v>
      </c>
      <c r="C67" s="34" t="str">
        <f ca="1">IFERROR(INDEX(paieska!$C$1:$C$600,MATCH(LEFT(SUBSTITUTE(SUBSTITUTE(SUBSTITUTE(SUBSTITUTE($B67,CHAR(10),""),CHAR(13),"")," ",""),CHAR(160),""),80),paieska!$A$1:$A$600,0)),IFERROR(INDEX(paieska!$C$1:$C$600,MATCH(LEFT(SUBSTITUTE(SUBSTITUTE(SUBSTITUTE(SUBSTITUTE($B67,CHAR(10),""),CHAR(13),"")," ",""),CHAR(160),""),80),paieska!$B$1:$B$600,0)),""))</f>
        <v/>
      </c>
      <c r="D67" s="35"/>
      <c r="E67" s="36" t="str">
        <f ca="1">IF(OR(C67="",D67=""),"",CHOOSE(SIGN(((D67="ĮGYVENDINTA")*2+(D67="TOBULINTINA"))-((C67="ĮGYVENDINTA")*2+(C67="TOBULINTINA")))+2,"▼","=","▲"))</f>
        <v/>
      </c>
    </row>
    <row r="68" spans="1:5" ht="18.5" x14ac:dyDescent="0.35">
      <c r="A68" s="6"/>
      <c r="B68" s="2" t="s">
        <v>95</v>
      </c>
      <c r="C68" s="34" t="str">
        <f ca="1">IFERROR(INDEX(paieska!$C$1:$C$600,MATCH(LEFT(SUBSTITUTE(SUBSTITUTE(SUBSTITUTE(SUBSTITUTE($B68,CHAR(10),""),CHAR(13),"")," ",""),CHAR(160),""),80),paieska!$A$1:$A$600,0)),IFERROR(INDEX(paieska!$C$1:$C$600,MATCH(LEFT(SUBSTITUTE(SUBSTITUTE(SUBSTITUTE(SUBSTITUTE($B68,CHAR(10),""),CHAR(13),"")," ",""),CHAR(160),""),80),paieska!$B$1:$B$600,0)),""))</f>
        <v/>
      </c>
      <c r="D68" s="35"/>
      <c r="E68" s="36" t="str">
        <f ca="1">IF(OR(C68="",D68=""),"",CHOOSE(SIGN(((D68="ĮGYVENDINTA")*2+(D68="TOBULINTINA"))-((C68="ĮGYVENDINTA")*2+(C68="TOBULINTINA")))+2,"▼","=","▲"))</f>
        <v/>
      </c>
    </row>
    <row r="69" spans="1:5" ht="18.5" x14ac:dyDescent="0.35">
      <c r="A69" s="6"/>
      <c r="B69" s="2" t="s">
        <v>96</v>
      </c>
      <c r="C69" s="34" t="str">
        <f ca="1">IFERROR(INDEX(paieska!$C$1:$C$600,MATCH(LEFT(SUBSTITUTE(SUBSTITUTE(SUBSTITUTE(SUBSTITUTE($B69,CHAR(10),""),CHAR(13),"")," ",""),CHAR(160),""),80),paieska!$A$1:$A$600,0)),IFERROR(INDEX(paieska!$C$1:$C$600,MATCH(LEFT(SUBSTITUTE(SUBSTITUTE(SUBSTITUTE(SUBSTITUTE($B69,CHAR(10),""),CHAR(13),"")," ",""),CHAR(160),""),80),paieska!$B$1:$B$600,0)),""))</f>
        <v/>
      </c>
      <c r="D69" s="35"/>
      <c r="E69" s="36" t="str">
        <f ca="1">IF(OR(C69="",D69=""),"",CHOOSE(SIGN(((D69="ĮGYVENDINTA")*2+(D69="TOBULINTINA"))-((C69="ĮGYVENDINTA")*2+(C69="TOBULINTINA")))+2,"▼","=","▲"))</f>
        <v/>
      </c>
    </row>
    <row r="70" spans="1:5" x14ac:dyDescent="0.35">
      <c r="A70" s="119" t="s">
        <v>97</v>
      </c>
      <c r="B70" s="112"/>
      <c r="C70" s="112"/>
      <c r="D70" s="112"/>
      <c r="E70" s="113"/>
    </row>
    <row r="71" spans="1:5" ht="28.75" customHeight="1" x14ac:dyDescent="0.35">
      <c r="A71" s="7"/>
      <c r="B71" s="3" t="s">
        <v>98</v>
      </c>
      <c r="C71" s="34" t="str">
        <f ca="1">IFERROR(INDEX(paieska!$C$1:$C$600,MATCH(LEFT(SUBSTITUTE(SUBSTITUTE(SUBSTITUTE(SUBSTITUTE($B71,CHAR(10),""),CHAR(13),"")," ",""),CHAR(160),""),80),paieska!$A$1:$A$600,0)),IFERROR(INDEX(paieska!$C$1:$C$600,MATCH(LEFT(SUBSTITUTE(SUBSTITUTE(SUBSTITUTE(SUBSTITUTE($B71,CHAR(10),""),CHAR(13),"")," ",""),CHAR(160),""),80),paieska!$B$1:$B$600,0)),""))</f>
        <v/>
      </c>
      <c r="D71" s="35"/>
      <c r="E71" s="36" t="str">
        <f ca="1">IF(OR(C71="",D71=""),"",CHOOSE(SIGN(((D71="ĮGYVENDINTA")*2+(D71="TOBULINTINA"))-((C71="ĮGYVENDINTA")*2+(C71="TOBULINTINA")))+2,"▼","=","▲"))</f>
        <v/>
      </c>
    </row>
    <row r="72" spans="1:5" ht="32" customHeight="1" x14ac:dyDescent="0.45">
      <c r="A72" s="62" t="s">
        <v>99</v>
      </c>
      <c r="B72" s="58"/>
      <c r="C72" s="33" t="s">
        <v>7</v>
      </c>
      <c r="D72" s="33" t="s">
        <v>8</v>
      </c>
      <c r="E72" s="33" t="s">
        <v>9</v>
      </c>
    </row>
    <row r="73" spans="1:5" x14ac:dyDescent="0.35">
      <c r="A73" s="119" t="s">
        <v>100</v>
      </c>
      <c r="B73" s="112"/>
      <c r="C73" s="112"/>
      <c r="D73" s="112"/>
      <c r="E73" s="113"/>
    </row>
    <row r="74" spans="1:5" ht="28.75" customHeight="1" x14ac:dyDescent="0.35">
      <c r="A74" s="6"/>
      <c r="B74" s="3" t="s">
        <v>101</v>
      </c>
      <c r="C74" s="34" t="str">
        <f ca="1">IFERROR(INDEX(paieska!$C$1:$C$600,MATCH(LEFT(SUBSTITUTE(SUBSTITUTE(SUBSTITUTE(SUBSTITUTE($B74,CHAR(10),""),CHAR(13),"")," ",""),CHAR(160),""),80),paieska!$A$1:$A$600,0)),IFERROR(INDEX(paieska!$C$1:$C$600,MATCH(LEFT(SUBSTITUTE(SUBSTITUTE(SUBSTITUTE(SUBSTITUTE($B74,CHAR(10),""),CHAR(13),"")," ",""),CHAR(160),""),80),paieska!$B$1:$B$600,0)),""))</f>
        <v/>
      </c>
      <c r="D74" s="35"/>
      <c r="E74" s="36" t="str">
        <f t="shared" ref="E74:E80" ca="1" si="2">IF(OR(C74="",D74=""),"",CHOOSE(SIGN(((D74="ĮGYVENDINTA")*2+(D74="TOBULINTINA"))-((C74="ĮGYVENDINTA")*2+(C74="TOBULINTINA")))+2,"▼","=","▲"))</f>
        <v/>
      </c>
    </row>
    <row r="75" spans="1:5" ht="28.75" customHeight="1" x14ac:dyDescent="0.35">
      <c r="A75" s="6"/>
      <c r="B75" s="3" t="s">
        <v>102</v>
      </c>
      <c r="C75" s="34" t="str">
        <f ca="1">IFERROR(INDEX(paieska!$C$1:$C$600,MATCH(LEFT(SUBSTITUTE(SUBSTITUTE(SUBSTITUTE(SUBSTITUTE($B75,CHAR(10),""),CHAR(13),"")," ",""),CHAR(160),""),80),paieska!$A$1:$A$600,0)),IFERROR(INDEX(paieska!$C$1:$C$600,MATCH(LEFT(SUBSTITUTE(SUBSTITUTE(SUBSTITUTE(SUBSTITUTE($B75,CHAR(10),""),CHAR(13),"")," ",""),CHAR(160),""),80),paieska!$B$1:$B$600,0)),""))</f>
        <v/>
      </c>
      <c r="D75" s="35"/>
      <c r="E75" s="36" t="str">
        <f t="shared" ca="1" si="2"/>
        <v/>
      </c>
    </row>
    <row r="76" spans="1:5" ht="18.5" x14ac:dyDescent="0.35">
      <c r="A76" s="6"/>
      <c r="B76" s="2" t="s">
        <v>103</v>
      </c>
      <c r="C76" s="34" t="str">
        <f ca="1">IFERROR(INDEX(paieska!$C$1:$C$600,MATCH(LEFT(SUBSTITUTE(SUBSTITUTE(SUBSTITUTE(SUBSTITUTE($B76,CHAR(10),""),CHAR(13),"")," ",""),CHAR(160),""),80),paieska!$A$1:$A$600,0)),IFERROR(INDEX(paieska!$C$1:$C$600,MATCH(LEFT(SUBSTITUTE(SUBSTITUTE(SUBSTITUTE(SUBSTITUTE($B76,CHAR(10),""),CHAR(13),"")," ",""),CHAR(160),""),80),paieska!$B$1:$B$600,0)),""))</f>
        <v/>
      </c>
      <c r="D76" s="35"/>
      <c r="E76" s="36" t="str">
        <f t="shared" ca="1" si="2"/>
        <v/>
      </c>
    </row>
    <row r="77" spans="1:5" ht="18.5" x14ac:dyDescent="0.35">
      <c r="A77" s="6"/>
      <c r="B77" s="3" t="s">
        <v>104</v>
      </c>
      <c r="C77" s="34" t="str">
        <f ca="1">IFERROR(INDEX(paieska!$C$1:$C$600,MATCH(LEFT(SUBSTITUTE(SUBSTITUTE(SUBSTITUTE(SUBSTITUTE($B77,CHAR(10),""),CHAR(13),"")," ",""),CHAR(160),""),80),paieska!$A$1:$A$600,0)),IFERROR(INDEX(paieska!$C$1:$C$600,MATCH(LEFT(SUBSTITUTE(SUBSTITUTE(SUBSTITUTE(SUBSTITUTE($B77,CHAR(10),""),CHAR(13),"")," ",""),CHAR(160),""),80),paieska!$B$1:$B$600,0)),""))</f>
        <v/>
      </c>
      <c r="D77" s="35"/>
      <c r="E77" s="36" t="str">
        <f t="shared" ca="1" si="2"/>
        <v/>
      </c>
    </row>
    <row r="78" spans="1:5" ht="18.5" x14ac:dyDescent="0.35">
      <c r="A78" s="6"/>
      <c r="B78" s="2" t="s">
        <v>105</v>
      </c>
      <c r="C78" s="34" t="str">
        <f ca="1">IFERROR(INDEX(paieska!$C$1:$C$600,MATCH(LEFT(SUBSTITUTE(SUBSTITUTE(SUBSTITUTE(SUBSTITUTE($B78,CHAR(10),""),CHAR(13),"")," ",""),CHAR(160),""),80),paieska!$A$1:$A$600,0)),IFERROR(INDEX(paieska!$C$1:$C$600,MATCH(LEFT(SUBSTITUTE(SUBSTITUTE(SUBSTITUTE(SUBSTITUTE($B78,CHAR(10),""),CHAR(13),"")," ",""),CHAR(160),""),80),paieska!$B$1:$B$600,0)),""))</f>
        <v/>
      </c>
      <c r="D78" s="35"/>
      <c r="E78" s="36" t="str">
        <f t="shared" ca="1" si="2"/>
        <v/>
      </c>
    </row>
    <row r="79" spans="1:5" ht="18.5" x14ac:dyDescent="0.35">
      <c r="A79" s="6"/>
      <c r="B79" s="3" t="s">
        <v>106</v>
      </c>
      <c r="C79" s="34" t="str">
        <f ca="1">IFERROR(INDEX(paieska!$C$1:$C$600,MATCH(LEFT(SUBSTITUTE(SUBSTITUTE(SUBSTITUTE(SUBSTITUTE($B79,CHAR(10),""),CHAR(13),"")," ",""),CHAR(160),""),80),paieska!$A$1:$A$600,0)),IFERROR(INDEX(paieska!$C$1:$C$600,MATCH(LEFT(SUBSTITUTE(SUBSTITUTE(SUBSTITUTE(SUBSTITUTE($B79,CHAR(10),""),CHAR(13),"")," ",""),CHAR(160),""),80),paieska!$B$1:$B$600,0)),""))</f>
        <v/>
      </c>
      <c r="D79" s="35"/>
      <c r="E79" s="36" t="str">
        <f t="shared" ca="1" si="2"/>
        <v/>
      </c>
    </row>
    <row r="80" spans="1:5" ht="17" customHeight="1" x14ac:dyDescent="0.35">
      <c r="A80" s="6"/>
      <c r="B80" s="3" t="s">
        <v>107</v>
      </c>
      <c r="C80" s="34" t="str">
        <f ca="1">IFERROR(INDEX(paieska!$C$1:$C$600,MATCH(LEFT(SUBSTITUTE(SUBSTITUTE(SUBSTITUTE(SUBSTITUTE($B80,CHAR(10),""),CHAR(13),"")," ",""),CHAR(160),""),80),paieska!$A$1:$A$600,0)),IFERROR(INDEX(paieska!$C$1:$C$600,MATCH(LEFT(SUBSTITUTE(SUBSTITUTE(SUBSTITUTE(SUBSTITUTE($B80,CHAR(10),""),CHAR(13),"")," ",""),CHAR(160),""),80),paieska!$B$1:$B$600,0)),""))</f>
        <v/>
      </c>
      <c r="D80" s="35"/>
      <c r="E80" s="36" t="str">
        <f t="shared" ca="1" si="2"/>
        <v/>
      </c>
    </row>
    <row r="81" spans="1:5" x14ac:dyDescent="0.35">
      <c r="A81" s="119" t="s">
        <v>108</v>
      </c>
      <c r="B81" s="112"/>
      <c r="C81" s="112"/>
      <c r="D81" s="112"/>
      <c r="E81" s="113"/>
    </row>
    <row r="82" spans="1:5" ht="28.75" customHeight="1" x14ac:dyDescent="0.35">
      <c r="A82" s="6"/>
      <c r="B82" s="3" t="s">
        <v>109</v>
      </c>
      <c r="C82" s="34" t="str">
        <f ca="1">IFERROR(INDEX(paieska!$C$1:$C$600,MATCH(LEFT(SUBSTITUTE(SUBSTITUTE(SUBSTITUTE(SUBSTITUTE($B82,CHAR(10),""),CHAR(13),"")," ",""),CHAR(160),""),80),paieska!$A$1:$A$600,0)),IFERROR(INDEX(paieska!$C$1:$C$600,MATCH(LEFT(SUBSTITUTE(SUBSTITUTE(SUBSTITUTE(SUBSTITUTE($B82,CHAR(10),""),CHAR(13),"")," ",""),CHAR(160),""),80),paieska!$B$1:$B$600,0)),""))</f>
        <v/>
      </c>
      <c r="D82" s="35"/>
      <c r="E82" s="36" t="str">
        <f t="shared" ref="E82:E89" ca="1" si="3">IF(OR(C82="",D82=""),"",CHOOSE(SIGN(((D82="ĮGYVENDINTA")*2+(D82="TOBULINTINA"))-((C82="ĮGYVENDINTA")*2+(C82="TOBULINTINA")))+2,"▼","=","▲"))</f>
        <v/>
      </c>
    </row>
    <row r="83" spans="1:5" ht="28.75" customHeight="1" x14ac:dyDescent="0.35">
      <c r="A83" s="6"/>
      <c r="B83" s="3" t="s">
        <v>110</v>
      </c>
      <c r="C83" s="34" t="str">
        <f ca="1">IFERROR(INDEX(paieska!$C$1:$C$600,MATCH(LEFT(SUBSTITUTE(SUBSTITUTE(SUBSTITUTE(SUBSTITUTE($B83,CHAR(10),""),CHAR(13),"")," ",""),CHAR(160),""),80),paieska!$A$1:$A$600,0)),IFERROR(INDEX(paieska!$C$1:$C$600,MATCH(LEFT(SUBSTITUTE(SUBSTITUTE(SUBSTITUTE(SUBSTITUTE($B83,CHAR(10),""),CHAR(13),"")," ",""),CHAR(160),""),80),paieska!$B$1:$B$600,0)),""))</f>
        <v/>
      </c>
      <c r="D83" s="35"/>
      <c r="E83" s="36" t="str">
        <f t="shared" ca="1" si="3"/>
        <v/>
      </c>
    </row>
    <row r="84" spans="1:5" ht="18.5" x14ac:dyDescent="0.35">
      <c r="A84" s="6"/>
      <c r="B84" s="2" t="s">
        <v>111</v>
      </c>
      <c r="C84" s="34" t="str">
        <f ca="1">IFERROR(INDEX(paieska!$C$1:$C$600,MATCH(LEFT(SUBSTITUTE(SUBSTITUTE(SUBSTITUTE(SUBSTITUTE($B84,CHAR(10),""),CHAR(13),"")," ",""),CHAR(160),""),80),paieska!$A$1:$A$600,0)),IFERROR(INDEX(paieska!$C$1:$C$600,MATCH(LEFT(SUBSTITUTE(SUBSTITUTE(SUBSTITUTE(SUBSTITUTE($B84,CHAR(10),""),CHAR(13),"")," ",""),CHAR(160),""),80),paieska!$B$1:$B$600,0)),""))</f>
        <v/>
      </c>
      <c r="D84" s="35"/>
      <c r="E84" s="36" t="str">
        <f t="shared" ca="1" si="3"/>
        <v/>
      </c>
    </row>
    <row r="85" spans="1:5" ht="28.75" customHeight="1" x14ac:dyDescent="0.35">
      <c r="A85" s="6"/>
      <c r="B85" s="3" t="s">
        <v>112</v>
      </c>
      <c r="C85" s="34" t="str">
        <f ca="1">IFERROR(INDEX(paieska!$C$1:$C$600,MATCH(LEFT(SUBSTITUTE(SUBSTITUTE(SUBSTITUTE(SUBSTITUTE($B85,CHAR(10),""),CHAR(13),"")," ",""),CHAR(160),""),80),paieska!$A$1:$A$600,0)),IFERROR(INDEX(paieska!$C$1:$C$600,MATCH(LEFT(SUBSTITUTE(SUBSTITUTE(SUBSTITUTE(SUBSTITUTE($B85,CHAR(10),""),CHAR(13),"")," ",""),CHAR(160),""),80),paieska!$B$1:$B$600,0)),""))</f>
        <v/>
      </c>
      <c r="D85" s="35"/>
      <c r="E85" s="36" t="str">
        <f t="shared" ca="1" si="3"/>
        <v/>
      </c>
    </row>
    <row r="86" spans="1:5" ht="43.25" customHeight="1" x14ac:dyDescent="0.35">
      <c r="A86" s="6"/>
      <c r="B86" s="3" t="s">
        <v>113</v>
      </c>
      <c r="C86" s="34" t="str">
        <f ca="1">IFERROR(INDEX(paieska!$C$1:$C$600,MATCH(LEFT(SUBSTITUTE(SUBSTITUTE(SUBSTITUTE(SUBSTITUTE($B86,CHAR(10),""),CHAR(13),"")," ",""),CHAR(160),""),80),paieska!$A$1:$A$600,0)),IFERROR(INDEX(paieska!$C$1:$C$600,MATCH(LEFT(SUBSTITUTE(SUBSTITUTE(SUBSTITUTE(SUBSTITUTE($B86,CHAR(10),""),CHAR(13),"")," ",""),CHAR(160),""),80),paieska!$B$1:$B$600,0)),""))</f>
        <v/>
      </c>
      <c r="D86" s="35"/>
      <c r="E86" s="36" t="str">
        <f t="shared" ca="1" si="3"/>
        <v/>
      </c>
    </row>
    <row r="87" spans="1:5" ht="28.75" customHeight="1" x14ac:dyDescent="0.35">
      <c r="A87" s="6"/>
      <c r="B87" s="3" t="s">
        <v>114</v>
      </c>
      <c r="C87" s="34" t="str">
        <f ca="1">IFERROR(INDEX(paieska!$C$1:$C$600,MATCH(LEFT(SUBSTITUTE(SUBSTITUTE(SUBSTITUTE(SUBSTITUTE($B87,CHAR(10),""),CHAR(13),"")," ",""),CHAR(160),""),80),paieska!$A$1:$A$600,0)),IFERROR(INDEX(paieska!$C$1:$C$600,MATCH(LEFT(SUBSTITUTE(SUBSTITUTE(SUBSTITUTE(SUBSTITUTE($B87,CHAR(10),""),CHAR(13),"")," ",""),CHAR(160),""),80),paieska!$B$1:$B$600,0)),""))</f>
        <v/>
      </c>
      <c r="D87" s="35"/>
      <c r="E87" s="36" t="str">
        <f t="shared" ca="1" si="3"/>
        <v/>
      </c>
    </row>
    <row r="88" spans="1:5" ht="16.25" customHeight="1" x14ac:dyDescent="0.35">
      <c r="A88" s="6"/>
      <c r="B88" s="3" t="s">
        <v>115</v>
      </c>
      <c r="C88" s="34" t="str">
        <f ca="1">IFERROR(INDEX(paieska!$C$1:$C$600,MATCH(LEFT(SUBSTITUTE(SUBSTITUTE(SUBSTITUTE(SUBSTITUTE($B88,CHAR(10),""),CHAR(13),"")," ",""),CHAR(160),""),80),paieska!$A$1:$A$600,0)),IFERROR(INDEX(paieska!$C$1:$C$600,MATCH(LEFT(SUBSTITUTE(SUBSTITUTE(SUBSTITUTE(SUBSTITUTE($B88,CHAR(10),""),CHAR(13),"")," ",""),CHAR(160),""),80),paieska!$B$1:$B$600,0)),""))</f>
        <v/>
      </c>
      <c r="D88" s="35"/>
      <c r="E88" s="36" t="str">
        <f t="shared" ca="1" si="3"/>
        <v/>
      </c>
    </row>
    <row r="89" spans="1:5" ht="28.75" customHeight="1" x14ac:dyDescent="0.35">
      <c r="A89" s="6"/>
      <c r="B89" s="3" t="s">
        <v>116</v>
      </c>
      <c r="C89" s="34" t="str">
        <f ca="1">IFERROR(INDEX(paieska!$C$1:$C$600,MATCH(LEFT(SUBSTITUTE(SUBSTITUTE(SUBSTITUTE(SUBSTITUTE($B89,CHAR(10),""),CHAR(13),"")," ",""),CHAR(160),""),80),paieska!$A$1:$A$600,0)),IFERROR(INDEX(paieska!$C$1:$C$600,MATCH(LEFT(SUBSTITUTE(SUBSTITUTE(SUBSTITUTE(SUBSTITUTE($B89,CHAR(10),""),CHAR(13),"")," ",""),CHAR(160),""),80),paieska!$B$1:$B$600,0)),""))</f>
        <v/>
      </c>
      <c r="D89" s="35"/>
      <c r="E89" s="36" t="str">
        <f t="shared" ca="1" si="3"/>
        <v/>
      </c>
    </row>
    <row r="90" spans="1:5" x14ac:dyDescent="0.35">
      <c r="A90" s="119" t="s">
        <v>117</v>
      </c>
      <c r="B90" s="112"/>
      <c r="C90" s="112"/>
      <c r="D90" s="112"/>
      <c r="E90" s="113"/>
    </row>
    <row r="91" spans="1:5" ht="28.75" customHeight="1" x14ac:dyDescent="0.35">
      <c r="A91" s="7"/>
      <c r="B91" s="3" t="s">
        <v>118</v>
      </c>
      <c r="C91" s="34" t="str">
        <f ca="1">IFERROR(INDEX(paieska!$C$1:$C$600,MATCH(LEFT(SUBSTITUTE(SUBSTITUTE(SUBSTITUTE(SUBSTITUTE($B91,CHAR(10),""),CHAR(13),"")," ",""),CHAR(160),""),80),paieska!$A$1:$A$600,0)),IFERROR(INDEX(paieska!$C$1:$C$600,MATCH(LEFT(SUBSTITUTE(SUBSTITUTE(SUBSTITUTE(SUBSTITUTE($B91,CHAR(10),""),CHAR(13),"")," ",""),CHAR(160),""),80),paieska!$B$1:$B$600,0)),""))</f>
        <v/>
      </c>
      <c r="D91" s="35"/>
      <c r="E91" s="36" t="str">
        <f ca="1">IF(OR(C91="",D91=""),"",CHOOSE(SIGN(((D91="ĮGYVENDINTA")*2+(D91="TOBULINTINA"))-((C91="ĮGYVENDINTA")*2+(C91="TOBULINTINA")))+2,"▼","=","▲"))</f>
        <v/>
      </c>
    </row>
    <row r="92" spans="1:5" ht="32" customHeight="1" x14ac:dyDescent="0.45">
      <c r="A92" s="67" t="s">
        <v>119</v>
      </c>
      <c r="B92" s="58"/>
      <c r="C92" s="33" t="s">
        <v>7</v>
      </c>
      <c r="D92" s="33" t="s">
        <v>8</v>
      </c>
      <c r="E92" s="33" t="s">
        <v>9</v>
      </c>
    </row>
    <row r="93" spans="1:5" x14ac:dyDescent="0.35">
      <c r="A93" s="119" t="s">
        <v>120</v>
      </c>
      <c r="B93" s="112"/>
      <c r="C93" s="112"/>
      <c r="D93" s="112"/>
      <c r="E93" s="113"/>
    </row>
    <row r="94" spans="1:5" ht="18.5" x14ac:dyDescent="0.35">
      <c r="A94" s="6"/>
      <c r="B94" s="3" t="s">
        <v>121</v>
      </c>
      <c r="C94" s="34" t="str">
        <f ca="1">IFERROR(INDEX(paieska!$C$1:$C$600,MATCH(LEFT(SUBSTITUTE(SUBSTITUTE(SUBSTITUTE(SUBSTITUTE($B94,CHAR(10),""),CHAR(13),"")," ",""),CHAR(160),""),80),paieska!$A$1:$A$600,0)),IFERROR(INDEX(paieska!$C$1:$C$600,MATCH(LEFT(SUBSTITUTE(SUBSTITUTE(SUBSTITUTE(SUBSTITUTE($B94,CHAR(10),""),CHAR(13),"")," ",""),CHAR(160),""),80),paieska!$B$1:$B$600,0)),""))</f>
        <v/>
      </c>
      <c r="D94" s="35"/>
      <c r="E94" s="36" t="str">
        <f ca="1">IF(OR(C94="",D94=""),"",CHOOSE(SIGN(((D94="ĮGYVENDINTA")*2+(D94="TOBULINTINA"))-((C94="ĮGYVENDINTA")*2+(C94="TOBULINTINA")))+2,"▼","=","▲"))</f>
        <v/>
      </c>
    </row>
    <row r="95" spans="1:5" ht="28.75" customHeight="1" x14ac:dyDescent="0.35">
      <c r="A95" s="6"/>
      <c r="B95" s="3" t="s">
        <v>122</v>
      </c>
      <c r="C95" s="34" t="str">
        <f ca="1">IFERROR(INDEX(paieska!$C$1:$C$600,MATCH(LEFT(SUBSTITUTE(SUBSTITUTE(SUBSTITUTE(SUBSTITUTE($B95,CHAR(10),""),CHAR(13),"")," ",""),CHAR(160),""),80),paieska!$A$1:$A$600,0)),IFERROR(INDEX(paieska!$C$1:$C$600,MATCH(LEFT(SUBSTITUTE(SUBSTITUTE(SUBSTITUTE(SUBSTITUTE($B95,CHAR(10),""),CHAR(13),"")," ",""),CHAR(160),""),80),paieska!$B$1:$B$600,0)),""))</f>
        <v/>
      </c>
      <c r="D95" s="35"/>
      <c r="E95" s="36" t="str">
        <f ca="1">IF(OR(C95="",D95=""),"",CHOOSE(SIGN(((D95="ĮGYVENDINTA")*2+(D95="TOBULINTINA"))-((C95="ĮGYVENDINTA")*2+(C95="TOBULINTINA")))+2,"▼","=","▲"))</f>
        <v/>
      </c>
    </row>
    <row r="96" spans="1:5" ht="28.75" customHeight="1" x14ac:dyDescent="0.35">
      <c r="A96" s="6"/>
      <c r="B96" s="3" t="s">
        <v>123</v>
      </c>
      <c r="C96" s="34" t="str">
        <f ca="1">IFERROR(INDEX(paieska!$C$1:$C$600,MATCH(LEFT(SUBSTITUTE(SUBSTITUTE(SUBSTITUTE(SUBSTITUTE($B96,CHAR(10),""),CHAR(13),"")," ",""),CHAR(160),""),80),paieska!$A$1:$A$600,0)),IFERROR(INDEX(paieska!$C$1:$C$600,MATCH(LEFT(SUBSTITUTE(SUBSTITUTE(SUBSTITUTE(SUBSTITUTE($B96,CHAR(10),""),CHAR(13),"")," ",""),CHAR(160),""),80),paieska!$B$1:$B$600,0)),""))</f>
        <v/>
      </c>
      <c r="D96" s="35"/>
      <c r="E96" s="36" t="str">
        <f ca="1">IF(OR(C96="",D96=""),"",CHOOSE(SIGN(((D96="ĮGYVENDINTA")*2+(D96="TOBULINTINA"))-((C96="ĮGYVENDINTA")*2+(C96="TOBULINTINA")))+2,"▼","=","▲"))</f>
        <v/>
      </c>
    </row>
    <row r="97" spans="1:5" ht="25.25" customHeight="1" x14ac:dyDescent="0.35">
      <c r="A97" s="6"/>
      <c r="B97" s="3" t="s">
        <v>124</v>
      </c>
      <c r="C97" s="34" t="str">
        <f ca="1">IFERROR(INDEX(paieska!$C$1:$C$600,MATCH(LEFT(SUBSTITUTE(SUBSTITUTE(SUBSTITUTE(SUBSTITUTE($B97,CHAR(10),""),CHAR(13),"")," ",""),CHAR(160),""),80),paieska!$A$1:$A$600,0)),IFERROR(INDEX(paieska!$C$1:$C$600,MATCH(LEFT(SUBSTITUTE(SUBSTITUTE(SUBSTITUTE(SUBSTITUTE($B97,CHAR(10),""),CHAR(13),"")," ",""),CHAR(160),""),80),paieska!$B$1:$B$600,0)),""))</f>
        <v/>
      </c>
      <c r="D97" s="35"/>
      <c r="E97" s="36" t="str">
        <f ca="1">IF(OR(C97="",D97=""),"",CHOOSE(SIGN(((D97="ĮGYVENDINTA")*2+(D97="TOBULINTINA"))-((C97="ĮGYVENDINTA")*2+(C97="TOBULINTINA")))+2,"▼","=","▲"))</f>
        <v/>
      </c>
    </row>
    <row r="98" spans="1:5" x14ac:dyDescent="0.35">
      <c r="A98" s="119" t="s">
        <v>125</v>
      </c>
      <c r="B98" s="112"/>
      <c r="C98" s="112"/>
      <c r="D98" s="112"/>
      <c r="E98" s="113"/>
    </row>
    <row r="99" spans="1:5" ht="28.75" customHeight="1" x14ac:dyDescent="0.35">
      <c r="A99" s="6"/>
      <c r="B99" s="3" t="s">
        <v>126</v>
      </c>
      <c r="C99" s="34" t="str">
        <f ca="1">IFERROR(INDEX(paieska!$C$1:$C$600,MATCH(LEFT(SUBSTITUTE(SUBSTITUTE(SUBSTITUTE(SUBSTITUTE($B99,CHAR(10),""),CHAR(13),"")," ",""),CHAR(160),""),80),paieska!$A$1:$A$600,0)),IFERROR(INDEX(paieska!$C$1:$C$600,MATCH(LEFT(SUBSTITUTE(SUBSTITUTE(SUBSTITUTE(SUBSTITUTE($B99,CHAR(10),""),CHAR(13),"")," ",""),CHAR(160),""),80),paieska!$B$1:$B$600,0)),""))</f>
        <v/>
      </c>
      <c r="D99" s="35"/>
      <c r="E99" s="36" t="str">
        <f t="shared" ref="E99:E105" ca="1" si="4">IF(OR(C99="",D99=""),"",CHOOSE(SIGN(((D99="ĮGYVENDINTA")*2+(D99="TOBULINTINA"))-((C99="ĮGYVENDINTA")*2+(C99="TOBULINTINA")))+2,"▼","=","▲"))</f>
        <v/>
      </c>
    </row>
    <row r="100" spans="1:5" ht="43.25" customHeight="1" x14ac:dyDescent="0.35">
      <c r="A100" s="6"/>
      <c r="B100" s="3" t="s">
        <v>127</v>
      </c>
      <c r="C100" s="34" t="str">
        <f ca="1">IFERROR(INDEX(paieska!$C$1:$C$600,MATCH(LEFT(SUBSTITUTE(SUBSTITUTE(SUBSTITUTE(SUBSTITUTE($B100,CHAR(10),""),CHAR(13),"")," ",""),CHAR(160),""),80),paieska!$A$1:$A$600,0)),IFERROR(INDEX(paieska!$C$1:$C$600,MATCH(LEFT(SUBSTITUTE(SUBSTITUTE(SUBSTITUTE(SUBSTITUTE($B100,CHAR(10),""),CHAR(13),"")," ",""),CHAR(160),""),80),paieska!$B$1:$B$600,0)),""))</f>
        <v/>
      </c>
      <c r="D100" s="35"/>
      <c r="E100" s="36" t="str">
        <f t="shared" ca="1" si="4"/>
        <v/>
      </c>
    </row>
    <row r="101" spans="1:5" ht="43.25" customHeight="1" x14ac:dyDescent="0.35">
      <c r="A101" s="6"/>
      <c r="B101" s="3" t="s">
        <v>128</v>
      </c>
      <c r="C101" s="34" t="str">
        <f ca="1">IFERROR(INDEX(paieska!$C$1:$C$600,MATCH(LEFT(SUBSTITUTE(SUBSTITUTE(SUBSTITUTE(SUBSTITUTE($B101,CHAR(10),""),CHAR(13),"")," ",""),CHAR(160),""),80),paieska!$A$1:$A$600,0)),IFERROR(INDEX(paieska!$C$1:$C$600,MATCH(LEFT(SUBSTITUTE(SUBSTITUTE(SUBSTITUTE(SUBSTITUTE($B101,CHAR(10),""),CHAR(13),"")," ",""),CHAR(160),""),80),paieska!$B$1:$B$600,0)),""))</f>
        <v/>
      </c>
      <c r="D101" s="35"/>
      <c r="E101" s="36" t="str">
        <f t="shared" ca="1" si="4"/>
        <v/>
      </c>
    </row>
    <row r="102" spans="1:5" ht="16.25" customHeight="1" x14ac:dyDescent="0.35">
      <c r="A102" s="6"/>
      <c r="B102" s="3" t="s">
        <v>129</v>
      </c>
      <c r="C102" s="34" t="str">
        <f ca="1">IFERROR(INDEX(paieska!$C$1:$C$600,MATCH(LEFT(SUBSTITUTE(SUBSTITUTE(SUBSTITUTE(SUBSTITUTE($B102,CHAR(10),""),CHAR(13),"")," ",""),CHAR(160),""),80),paieska!$A$1:$A$600,0)),IFERROR(INDEX(paieska!$C$1:$C$600,MATCH(LEFT(SUBSTITUTE(SUBSTITUTE(SUBSTITUTE(SUBSTITUTE($B102,CHAR(10),""),CHAR(13),"")," ",""),CHAR(160),""),80),paieska!$B$1:$B$600,0)),""))</f>
        <v/>
      </c>
      <c r="D102" s="35"/>
      <c r="E102" s="36" t="str">
        <f t="shared" ca="1" si="4"/>
        <v/>
      </c>
    </row>
    <row r="103" spans="1:5" ht="28.75" customHeight="1" x14ac:dyDescent="0.35">
      <c r="A103" s="6"/>
      <c r="B103" s="3" t="s">
        <v>130</v>
      </c>
      <c r="C103" s="34" t="str">
        <f ca="1">IFERROR(INDEX(paieska!$C$1:$C$600,MATCH(LEFT(SUBSTITUTE(SUBSTITUTE(SUBSTITUTE(SUBSTITUTE($B103,CHAR(10),""),CHAR(13),"")," ",""),CHAR(160),""),80),paieska!$A$1:$A$600,0)),IFERROR(INDEX(paieska!$C$1:$C$600,MATCH(LEFT(SUBSTITUTE(SUBSTITUTE(SUBSTITUTE(SUBSTITUTE($B103,CHAR(10),""),CHAR(13),"")," ",""),CHAR(160),""),80),paieska!$B$1:$B$600,0)),""))</f>
        <v/>
      </c>
      <c r="D103" s="35"/>
      <c r="E103" s="36" t="str">
        <f t="shared" ca="1" si="4"/>
        <v/>
      </c>
    </row>
    <row r="104" spans="1:5" ht="18.5" x14ac:dyDescent="0.35">
      <c r="A104" s="6"/>
      <c r="B104" s="3" t="s">
        <v>131</v>
      </c>
      <c r="C104" s="34" t="str">
        <f ca="1">IFERROR(INDEX(paieska!$C$1:$C$600,MATCH(LEFT(SUBSTITUTE(SUBSTITUTE(SUBSTITUTE(SUBSTITUTE($B104,CHAR(10),""),CHAR(13),"")," ",""),CHAR(160),""),80),paieska!$A$1:$A$600,0)),IFERROR(INDEX(paieska!$C$1:$C$600,MATCH(LEFT(SUBSTITUTE(SUBSTITUTE(SUBSTITUTE(SUBSTITUTE($B104,CHAR(10),""),CHAR(13),"")," ",""),CHAR(160),""),80),paieska!$B$1:$B$600,0)),""))</f>
        <v/>
      </c>
      <c r="D104" s="35"/>
      <c r="E104" s="36" t="str">
        <f t="shared" ca="1" si="4"/>
        <v/>
      </c>
    </row>
    <row r="105" spans="1:5" ht="18.5" x14ac:dyDescent="0.35">
      <c r="A105" s="6"/>
      <c r="B105" s="3" t="s">
        <v>132</v>
      </c>
      <c r="C105" s="34" t="str">
        <f ca="1">IFERROR(INDEX(paieska!$C$1:$C$600,MATCH(LEFT(SUBSTITUTE(SUBSTITUTE(SUBSTITUTE(SUBSTITUTE($B105,CHAR(10),""),CHAR(13),"")," ",""),CHAR(160),""),80),paieska!$A$1:$A$600,0)),IFERROR(INDEX(paieska!$C$1:$C$600,MATCH(LEFT(SUBSTITUTE(SUBSTITUTE(SUBSTITUTE(SUBSTITUTE($B105,CHAR(10),""),CHAR(13),"")," ",""),CHAR(160),""),80),paieska!$B$1:$B$600,0)),""))</f>
        <v/>
      </c>
      <c r="D105" s="35"/>
      <c r="E105" s="36" t="str">
        <f t="shared" ca="1" si="4"/>
        <v/>
      </c>
    </row>
    <row r="106" spans="1:5" x14ac:dyDescent="0.35">
      <c r="A106" s="119" t="s">
        <v>133</v>
      </c>
      <c r="B106" s="112"/>
      <c r="C106" s="112"/>
      <c r="D106" s="112"/>
      <c r="E106" s="113"/>
    </row>
    <row r="107" spans="1:5" ht="18.5" x14ac:dyDescent="0.35">
      <c r="A107" s="6"/>
      <c r="B107" s="3" t="s">
        <v>134</v>
      </c>
      <c r="C107" s="34" t="str">
        <f ca="1">IFERROR(INDEX(paieska!$C$1:$C$600,MATCH(LEFT(SUBSTITUTE(SUBSTITUTE(SUBSTITUTE(SUBSTITUTE($B107,CHAR(10),""),CHAR(13),"")," ",""),CHAR(160),""),80),paieska!$A$1:$A$600,0)),IFERROR(INDEX(paieska!$C$1:$C$600,MATCH(LEFT(SUBSTITUTE(SUBSTITUTE(SUBSTITUTE(SUBSTITUTE($B107,CHAR(10),""),CHAR(13),"")," ",""),CHAR(160),""),80),paieska!$B$1:$B$600,0)),""))</f>
        <v/>
      </c>
      <c r="D107" s="35"/>
      <c r="E107" s="36" t="str">
        <f ca="1">IF(OR(C107="",D107=""),"",CHOOSE(SIGN(((D107="ĮGYVENDINTA")*2+(D107="TOBULINTINA"))-((C107="ĮGYVENDINTA")*2+(C107="TOBULINTINA")))+2,"▼","=","▲"))</f>
        <v/>
      </c>
    </row>
    <row r="108" spans="1:5" ht="18.5" x14ac:dyDescent="0.35">
      <c r="A108" s="6"/>
      <c r="B108" s="2" t="s">
        <v>135</v>
      </c>
      <c r="C108" s="34" t="str">
        <f ca="1">IFERROR(INDEX(paieska!$C$1:$C$600,MATCH(LEFT(SUBSTITUTE(SUBSTITUTE(SUBSTITUTE(SUBSTITUTE($B108,CHAR(10),""),CHAR(13),"")," ",""),CHAR(160),""),80),paieska!$A$1:$A$600,0)),IFERROR(INDEX(paieska!$C$1:$C$600,MATCH(LEFT(SUBSTITUTE(SUBSTITUTE(SUBSTITUTE(SUBSTITUTE($B108,CHAR(10),""),CHAR(13),"")," ",""),CHAR(160),""),80),paieska!$B$1:$B$600,0)),""))</f>
        <v/>
      </c>
      <c r="D108" s="35"/>
      <c r="E108" s="36" t="str">
        <f ca="1">IF(OR(C108="",D108=""),"",CHOOSE(SIGN(((D108="ĮGYVENDINTA")*2+(D108="TOBULINTINA"))-((C108="ĮGYVENDINTA")*2+(C108="TOBULINTINA")))+2,"▼","=","▲"))</f>
        <v/>
      </c>
    </row>
    <row r="109" spans="1:5" ht="28.75" customHeight="1" x14ac:dyDescent="0.35">
      <c r="A109" s="6"/>
      <c r="B109" s="3" t="s">
        <v>136</v>
      </c>
      <c r="C109" s="34" t="str">
        <f ca="1">IFERROR(INDEX(paieska!$C$1:$C$600,MATCH(LEFT(SUBSTITUTE(SUBSTITUTE(SUBSTITUTE(SUBSTITUTE($B109,CHAR(10),""),CHAR(13),"")," ",""),CHAR(160),""),80),paieska!$A$1:$A$600,0)),IFERROR(INDEX(paieska!$C$1:$C$600,MATCH(LEFT(SUBSTITUTE(SUBSTITUTE(SUBSTITUTE(SUBSTITUTE($B109,CHAR(10),""),CHAR(13),"")," ",""),CHAR(160),""),80),paieska!$B$1:$B$600,0)),""))</f>
        <v/>
      </c>
      <c r="D109" s="35"/>
      <c r="E109" s="36" t="str">
        <f ca="1">IF(OR(C109="",D109=""),"",CHOOSE(SIGN(((D109="ĮGYVENDINTA")*2+(D109="TOBULINTINA"))-((C109="ĮGYVENDINTA")*2+(C109="TOBULINTINA")))+2,"▼","=","▲"))</f>
        <v/>
      </c>
    </row>
    <row r="110" spans="1:5" ht="18.5" x14ac:dyDescent="0.35">
      <c r="A110" s="6"/>
      <c r="B110" s="3" t="s">
        <v>137</v>
      </c>
      <c r="C110" s="34" t="str">
        <f ca="1">IFERROR(INDEX(paieska!$C$1:$C$600,MATCH(LEFT(SUBSTITUTE(SUBSTITUTE(SUBSTITUTE(SUBSTITUTE($B110,CHAR(10),""),CHAR(13),"")," ",""),CHAR(160),""),80),paieska!$A$1:$A$600,0)),IFERROR(INDEX(paieska!$C$1:$C$600,MATCH(LEFT(SUBSTITUTE(SUBSTITUTE(SUBSTITUTE(SUBSTITUTE($B110,CHAR(10),""),CHAR(13),"")," ",""),CHAR(160),""),80),paieska!$B$1:$B$600,0)),""))</f>
        <v/>
      </c>
      <c r="D110" s="35"/>
      <c r="E110" s="36" t="str">
        <f ca="1">IF(OR(C110="",D110=""),"",CHOOSE(SIGN(((D110="ĮGYVENDINTA")*2+(D110="TOBULINTINA"))-((C110="ĮGYVENDINTA")*2+(C110="TOBULINTINA")))+2,"▼","=","▲"))</f>
        <v/>
      </c>
    </row>
    <row r="111" spans="1:5" ht="28.75" customHeight="1" x14ac:dyDescent="0.35">
      <c r="A111" s="6"/>
      <c r="B111" s="3" t="s">
        <v>138</v>
      </c>
      <c r="C111" s="34" t="str">
        <f ca="1">IFERROR(INDEX(paieska!$C$1:$C$600,MATCH(LEFT(SUBSTITUTE(SUBSTITUTE(SUBSTITUTE(SUBSTITUTE($B111,CHAR(10),""),CHAR(13),"")," ",""),CHAR(160),""),80),paieska!$A$1:$A$600,0)),IFERROR(INDEX(paieska!$C$1:$C$600,MATCH(LEFT(SUBSTITUTE(SUBSTITUTE(SUBSTITUTE(SUBSTITUTE($B111,CHAR(10),""),CHAR(13),"")," ",""),CHAR(160),""),80),paieska!$B$1:$B$600,0)),""))</f>
        <v/>
      </c>
      <c r="D111" s="35"/>
      <c r="E111" s="36" t="str">
        <f ca="1">IF(OR(C111="",D111=""),"",CHOOSE(SIGN(((D111="ĮGYVENDINTA")*2+(D111="TOBULINTINA"))-((C111="ĮGYVENDINTA")*2+(C111="TOBULINTINA")))+2,"▼","=","▲"))</f>
        <v/>
      </c>
    </row>
    <row r="112" spans="1:5" x14ac:dyDescent="0.35">
      <c r="A112" s="119" t="s">
        <v>139</v>
      </c>
      <c r="B112" s="112"/>
      <c r="C112" s="112"/>
      <c r="D112" s="112"/>
      <c r="E112" s="113"/>
    </row>
    <row r="113" spans="1:5" ht="30" customHeight="1" x14ac:dyDescent="0.35">
      <c r="A113" s="6"/>
      <c r="B113" s="3" t="s">
        <v>140</v>
      </c>
      <c r="C113" s="34" t="str">
        <f ca="1">IFERROR(INDEX(paieska!$C$1:$C$600,MATCH(LEFT(SUBSTITUTE(SUBSTITUTE(SUBSTITUTE(SUBSTITUTE($B113,CHAR(10),""),CHAR(13),"")," ",""),CHAR(160),""),80),paieska!$A$1:$A$600,0)),IFERROR(INDEX(paieska!$C$1:$C$600,MATCH(LEFT(SUBSTITUTE(SUBSTITUTE(SUBSTITUTE(SUBSTITUTE($B113,CHAR(10),""),CHAR(13),"")," ",""),CHAR(160),""),80),paieska!$B$1:$B$600,0)),""))</f>
        <v/>
      </c>
      <c r="D113" s="35"/>
      <c r="E113" s="36" t="str">
        <f ca="1">IF(OR(C113="",D113=""),"",CHOOSE(SIGN(((D113="ĮGYVENDINTA")*2+(D113="TOBULINTINA"))-((C113="ĮGYVENDINTA")*2+(C113="TOBULINTINA")))+2,"▼","=","▲"))</f>
        <v/>
      </c>
    </row>
    <row r="114" spans="1:5" ht="28.75" customHeight="1" x14ac:dyDescent="0.35">
      <c r="A114" s="6"/>
      <c r="B114" s="3" t="s">
        <v>141</v>
      </c>
      <c r="C114" s="34" t="str">
        <f ca="1">IFERROR(INDEX(paieska!$C$1:$C$600,MATCH(LEFT(SUBSTITUTE(SUBSTITUTE(SUBSTITUTE(SUBSTITUTE($B114,CHAR(10),""),CHAR(13),"")," ",""),CHAR(160),""),80),paieska!$A$1:$A$600,0)),IFERROR(INDEX(paieska!$C$1:$C$600,MATCH(LEFT(SUBSTITUTE(SUBSTITUTE(SUBSTITUTE(SUBSTITUTE($B114,CHAR(10),""),CHAR(13),"")," ",""),CHAR(160),""),80),paieska!$B$1:$B$600,0)),""))</f>
        <v/>
      </c>
      <c r="D114" s="35"/>
      <c r="E114" s="36" t="str">
        <f ca="1">IF(OR(C114="",D114=""),"",CHOOSE(SIGN(((D114="ĮGYVENDINTA")*2+(D114="TOBULINTINA"))-((C114="ĮGYVENDINTA")*2+(C114="TOBULINTINA")))+2,"▼","=","▲"))</f>
        <v/>
      </c>
    </row>
    <row r="115" spans="1:5" ht="28.75" customHeight="1" x14ac:dyDescent="0.35">
      <c r="A115" s="6"/>
      <c r="B115" s="3" t="s">
        <v>142</v>
      </c>
      <c r="C115" s="34" t="str">
        <f ca="1">IFERROR(INDEX(paieska!$C$1:$C$600,MATCH(LEFT(SUBSTITUTE(SUBSTITUTE(SUBSTITUTE(SUBSTITUTE($B115,CHAR(10),""),CHAR(13),"")," ",""),CHAR(160),""),80),paieska!$A$1:$A$600,0)),IFERROR(INDEX(paieska!$C$1:$C$600,MATCH(LEFT(SUBSTITUTE(SUBSTITUTE(SUBSTITUTE(SUBSTITUTE($B115,CHAR(10),""),CHAR(13),"")," ",""),CHAR(160),""),80),paieska!$B$1:$B$600,0)),""))</f>
        <v/>
      </c>
      <c r="D115" s="35"/>
      <c r="E115" s="36" t="str">
        <f ca="1">IF(OR(C115="",D115=""),"",CHOOSE(SIGN(((D115="ĮGYVENDINTA")*2+(D115="TOBULINTINA"))-((C115="ĮGYVENDINTA")*2+(C115="TOBULINTINA")))+2,"▼","=","▲"))</f>
        <v/>
      </c>
    </row>
    <row r="116" spans="1:5" ht="18.5" x14ac:dyDescent="0.35">
      <c r="A116" s="6"/>
      <c r="B116" s="2" t="s">
        <v>143</v>
      </c>
      <c r="C116" s="34" t="str">
        <f ca="1">IFERROR(INDEX(paieska!$C$1:$C$600,MATCH(LEFT(SUBSTITUTE(SUBSTITUTE(SUBSTITUTE(SUBSTITUTE($B116,CHAR(10),""),CHAR(13),"")," ",""),CHAR(160),""),80),paieska!$A$1:$A$600,0)),IFERROR(INDEX(paieska!$C$1:$C$600,MATCH(LEFT(SUBSTITUTE(SUBSTITUTE(SUBSTITUTE(SUBSTITUTE($B116,CHAR(10),""),CHAR(13),"")," ",""),CHAR(160),""),80),paieska!$B$1:$B$600,0)),""))</f>
        <v/>
      </c>
      <c r="D116" s="35"/>
      <c r="E116" s="36" t="str">
        <f ca="1">IF(OR(C116="",D116=""),"",CHOOSE(SIGN(((D116="ĮGYVENDINTA")*2+(D116="TOBULINTINA"))-((C116="ĮGYVENDINTA")*2+(C116="TOBULINTINA")))+2,"▼","=","▲"))</f>
        <v/>
      </c>
    </row>
    <row r="117" spans="1:5" ht="28.75" customHeight="1" x14ac:dyDescent="0.35">
      <c r="A117" s="6"/>
      <c r="B117" s="3" t="s">
        <v>144</v>
      </c>
      <c r="C117" s="34" t="str">
        <f ca="1">IFERROR(INDEX(paieska!$C$1:$C$600,MATCH(LEFT(SUBSTITUTE(SUBSTITUTE(SUBSTITUTE(SUBSTITUTE($B117,CHAR(10),""),CHAR(13),"")," ",""),CHAR(160),""),80),paieska!$A$1:$A$600,0)),IFERROR(INDEX(paieska!$C$1:$C$600,MATCH(LEFT(SUBSTITUTE(SUBSTITUTE(SUBSTITUTE(SUBSTITUTE($B117,CHAR(10),""),CHAR(13),"")," ",""),CHAR(160),""),80),paieska!$B$1:$B$600,0)),""))</f>
        <v/>
      </c>
      <c r="D117" s="35"/>
      <c r="E117" s="36" t="str">
        <f ca="1">IF(OR(C117="",D117=""),"",CHOOSE(SIGN(((D117="ĮGYVENDINTA")*2+(D117="TOBULINTINA"))-((C117="ĮGYVENDINTA")*2+(C117="TOBULINTINA")))+2,"▼","=","▲"))</f>
        <v/>
      </c>
    </row>
    <row r="118" spans="1:5" x14ac:dyDescent="0.35">
      <c r="A118" s="120" t="s">
        <v>145</v>
      </c>
      <c r="B118" s="112"/>
      <c r="C118" s="112"/>
      <c r="D118" s="112"/>
      <c r="E118" s="113"/>
    </row>
    <row r="119" spans="1:5" ht="28.75" customHeight="1" x14ac:dyDescent="0.35">
      <c r="A119" s="6"/>
      <c r="B119" s="3" t="s">
        <v>146</v>
      </c>
      <c r="C119" s="34" t="str">
        <f ca="1">IFERROR(INDEX(paieska!$C$1:$C$600,MATCH(LEFT(SUBSTITUTE(SUBSTITUTE(SUBSTITUTE(SUBSTITUTE($B119,CHAR(10),""),CHAR(13),"")," ",""),CHAR(160),""),80),paieska!$A$1:$A$600,0)),IFERROR(INDEX(paieska!$C$1:$C$600,MATCH(LEFT(SUBSTITUTE(SUBSTITUTE(SUBSTITUTE(SUBSTITUTE($B119,CHAR(10),""),CHAR(13),"")," ",""),CHAR(160),""),80),paieska!$B$1:$B$600,0)),""))</f>
        <v/>
      </c>
      <c r="D119" s="35"/>
      <c r="E119" s="36" t="str">
        <f ca="1">IF(OR(C119="",D119=""),"",CHOOSE(SIGN(((D119="ĮGYVENDINTA")*2+(D119="TOBULINTINA"))-((C119="ĮGYVENDINTA")*2+(C119="TOBULINTINA")))+2,"▼","=","▲"))</f>
        <v/>
      </c>
    </row>
    <row r="120" spans="1:5" ht="32" customHeight="1" x14ac:dyDescent="0.45">
      <c r="A120" s="67" t="s">
        <v>147</v>
      </c>
      <c r="B120" s="58"/>
      <c r="C120" s="33" t="s">
        <v>7</v>
      </c>
      <c r="D120" s="33" t="s">
        <v>8</v>
      </c>
      <c r="E120" s="33" t="s">
        <v>9</v>
      </c>
    </row>
    <row r="121" spans="1:5" x14ac:dyDescent="0.35">
      <c r="A121" s="119" t="s">
        <v>148</v>
      </c>
      <c r="B121" s="112"/>
      <c r="C121" s="112"/>
      <c r="D121" s="112"/>
      <c r="E121" s="113"/>
    </row>
    <row r="122" spans="1:5" ht="18.5" x14ac:dyDescent="0.35">
      <c r="A122" s="6"/>
      <c r="B122" s="2" t="s">
        <v>149</v>
      </c>
      <c r="C122" s="34" t="str">
        <f ca="1">IFERROR(INDEX(paieska!$C$1:$C$600,MATCH(LEFT(SUBSTITUTE(SUBSTITUTE(SUBSTITUTE(SUBSTITUTE($B122,CHAR(10),""),CHAR(13),"")," ",""),CHAR(160),""),80),paieska!$A$1:$A$600,0)),IFERROR(INDEX(paieska!$C$1:$C$600,MATCH(LEFT(SUBSTITUTE(SUBSTITUTE(SUBSTITUTE(SUBSTITUTE($B122,CHAR(10),""),CHAR(13),"")," ",""),CHAR(160),""),80),paieska!$B$1:$B$600,0)),""))</f>
        <v/>
      </c>
      <c r="D122" s="35"/>
      <c r="E122" s="36" t="str">
        <f t="shared" ref="E122:E128" ca="1" si="5">IF(OR(C122="",D122=""),"",CHOOSE(SIGN(((D122="ĮGYVENDINTA")*2+(D122="TOBULINTINA"))-((C122="ĮGYVENDINTA")*2+(C122="TOBULINTINA")))+2,"▼","=","▲"))</f>
        <v/>
      </c>
    </row>
    <row r="123" spans="1:5" ht="28.75" customHeight="1" x14ac:dyDescent="0.35">
      <c r="A123" s="6"/>
      <c r="B123" s="3" t="s">
        <v>150</v>
      </c>
      <c r="C123" s="34" t="str">
        <f ca="1">IFERROR(INDEX(paieska!$C$1:$C$600,MATCH(LEFT(SUBSTITUTE(SUBSTITUTE(SUBSTITUTE(SUBSTITUTE($B123,CHAR(10),""),CHAR(13),"")," ",""),CHAR(160),""),80),paieska!$A$1:$A$600,0)),IFERROR(INDEX(paieska!$C$1:$C$600,MATCH(LEFT(SUBSTITUTE(SUBSTITUTE(SUBSTITUTE(SUBSTITUTE($B123,CHAR(10),""),CHAR(13),"")," ",""),CHAR(160),""),80),paieska!$B$1:$B$600,0)),""))</f>
        <v/>
      </c>
      <c r="D123" s="35"/>
      <c r="E123" s="36" t="str">
        <f t="shared" ca="1" si="5"/>
        <v/>
      </c>
    </row>
    <row r="124" spans="1:5" ht="43.25" customHeight="1" x14ac:dyDescent="0.35">
      <c r="A124" s="6"/>
      <c r="B124" s="3" t="s">
        <v>151</v>
      </c>
      <c r="C124" s="34" t="str">
        <f ca="1">IFERROR(INDEX(paieska!$C$1:$C$600,MATCH(LEFT(SUBSTITUTE(SUBSTITUTE(SUBSTITUTE(SUBSTITUTE($B124,CHAR(10),""),CHAR(13),"")," ",""),CHAR(160),""),80),paieska!$A$1:$A$600,0)),IFERROR(INDEX(paieska!$C$1:$C$600,MATCH(LEFT(SUBSTITUTE(SUBSTITUTE(SUBSTITUTE(SUBSTITUTE($B124,CHAR(10),""),CHAR(13),"")," ",""),CHAR(160),""),80),paieska!$B$1:$B$600,0)),""))</f>
        <v/>
      </c>
      <c r="D124" s="35"/>
      <c r="E124" s="36" t="str">
        <f t="shared" ca="1" si="5"/>
        <v/>
      </c>
    </row>
    <row r="125" spans="1:5" ht="28.75" customHeight="1" x14ac:dyDescent="0.35">
      <c r="A125" s="6"/>
      <c r="B125" s="3" t="s">
        <v>152</v>
      </c>
      <c r="C125" s="34" t="str">
        <f ca="1">IFERROR(INDEX(paieska!$C$1:$C$600,MATCH(LEFT(SUBSTITUTE(SUBSTITUTE(SUBSTITUTE(SUBSTITUTE($B125,CHAR(10),""),CHAR(13),"")," ",""),CHAR(160),""),80),paieska!$A$1:$A$600,0)),IFERROR(INDEX(paieska!$C$1:$C$600,MATCH(LEFT(SUBSTITUTE(SUBSTITUTE(SUBSTITUTE(SUBSTITUTE($B125,CHAR(10),""),CHAR(13),"")," ",""),CHAR(160),""),80),paieska!$B$1:$B$600,0)),""))</f>
        <v/>
      </c>
      <c r="D125" s="35"/>
      <c r="E125" s="36" t="str">
        <f t="shared" ca="1" si="5"/>
        <v/>
      </c>
    </row>
    <row r="126" spans="1:5" ht="18.5" x14ac:dyDescent="0.35">
      <c r="A126" s="6"/>
      <c r="B126" s="3" t="s">
        <v>153</v>
      </c>
      <c r="C126" s="34" t="str">
        <f ca="1">IFERROR(INDEX(paieska!$C$1:$C$600,MATCH(LEFT(SUBSTITUTE(SUBSTITUTE(SUBSTITUTE(SUBSTITUTE($B126,CHAR(10),""),CHAR(13),"")," ",""),CHAR(160),""),80),paieska!$A$1:$A$600,0)),IFERROR(INDEX(paieska!$C$1:$C$600,MATCH(LEFT(SUBSTITUTE(SUBSTITUTE(SUBSTITUTE(SUBSTITUTE($B126,CHAR(10),""),CHAR(13),"")," ",""),CHAR(160),""),80),paieska!$B$1:$B$600,0)),""))</f>
        <v/>
      </c>
      <c r="D126" s="35"/>
      <c r="E126" s="36" t="str">
        <f t="shared" ca="1" si="5"/>
        <v/>
      </c>
    </row>
    <row r="127" spans="1:5" ht="28.75" customHeight="1" x14ac:dyDescent="0.35">
      <c r="A127" s="6"/>
      <c r="B127" s="3" t="s">
        <v>154</v>
      </c>
      <c r="C127" s="34" t="str">
        <f ca="1">IFERROR(INDEX(paieska!$C$1:$C$600,MATCH(LEFT(SUBSTITUTE(SUBSTITUTE(SUBSTITUTE(SUBSTITUTE($B127,CHAR(10),""),CHAR(13),"")," ",""),CHAR(160),""),80),paieska!$A$1:$A$600,0)),IFERROR(INDEX(paieska!$C$1:$C$600,MATCH(LEFT(SUBSTITUTE(SUBSTITUTE(SUBSTITUTE(SUBSTITUTE($B127,CHAR(10),""),CHAR(13),"")," ",""),CHAR(160),""),80),paieska!$B$1:$B$600,0)),""))</f>
        <v/>
      </c>
      <c r="D127" s="35"/>
      <c r="E127" s="36" t="str">
        <f t="shared" ca="1" si="5"/>
        <v/>
      </c>
    </row>
    <row r="128" spans="1:5" ht="12" customHeight="1" x14ac:dyDescent="0.35">
      <c r="A128" s="6"/>
      <c r="B128" s="3" t="s">
        <v>155</v>
      </c>
      <c r="C128" s="34" t="str">
        <f ca="1">IFERROR(INDEX(paieska!$C$1:$C$600,MATCH(LEFT(SUBSTITUTE(SUBSTITUTE(SUBSTITUTE(SUBSTITUTE($B128,CHAR(10),""),CHAR(13),"")," ",""),CHAR(160),""),80),paieska!$A$1:$A$600,0)),IFERROR(INDEX(paieska!$C$1:$C$600,MATCH(LEFT(SUBSTITUTE(SUBSTITUTE(SUBSTITUTE(SUBSTITUTE($B128,CHAR(10),""),CHAR(13),"")," ",""),CHAR(160),""),80),paieska!$B$1:$B$600,0)),""))</f>
        <v/>
      </c>
      <c r="D128" s="35"/>
      <c r="E128" s="36" t="str">
        <f t="shared" ca="1" si="5"/>
        <v/>
      </c>
    </row>
    <row r="129" spans="1:5" x14ac:dyDescent="0.35">
      <c r="A129" s="119" t="s">
        <v>156</v>
      </c>
      <c r="B129" s="112"/>
      <c r="C129" s="112"/>
      <c r="D129" s="112"/>
      <c r="E129" s="113"/>
    </row>
    <row r="130" spans="1:5" ht="35.4" customHeight="1" x14ac:dyDescent="0.35">
      <c r="A130" s="6"/>
      <c r="B130" s="3" t="s">
        <v>157</v>
      </c>
      <c r="C130" s="34" t="str">
        <f ca="1">IFERROR(INDEX(paieska!$C$1:$C$600,MATCH(LEFT(SUBSTITUTE(SUBSTITUTE(SUBSTITUTE(SUBSTITUTE($B130,CHAR(10),""),CHAR(13),"")," ",""),CHAR(160),""),80),paieska!$A$1:$A$600,0)),IFERROR(INDEX(paieska!$C$1:$C$600,MATCH(LEFT(SUBSTITUTE(SUBSTITUTE(SUBSTITUTE(SUBSTITUTE($B130,CHAR(10),""),CHAR(13),"")," ",""),CHAR(160),""),80),paieska!$B$1:$B$600,0)),""))</f>
        <v/>
      </c>
      <c r="D130" s="35"/>
      <c r="E130" s="36" t="str">
        <f ca="1">IF(OR(C130="",D130=""),"",CHOOSE(SIGN(((D130="ĮGYVENDINTA")*2+(D130="TOBULINTINA"))-((C130="ĮGYVENDINTA")*2+(C130="TOBULINTINA")))+2,"▼","=","▲"))</f>
        <v/>
      </c>
    </row>
    <row r="131" spans="1:5" ht="43.25" customHeight="1" x14ac:dyDescent="0.35">
      <c r="A131" s="6"/>
      <c r="B131" s="3" t="s">
        <v>158</v>
      </c>
      <c r="C131" s="34" t="str">
        <f ca="1">IFERROR(INDEX(paieska!$C$1:$C$600,MATCH(LEFT(SUBSTITUTE(SUBSTITUTE(SUBSTITUTE(SUBSTITUTE($B131,CHAR(10),""),CHAR(13),"")," ",""),CHAR(160),""),80),paieska!$A$1:$A$600,0)),IFERROR(INDEX(paieska!$C$1:$C$600,MATCH(LEFT(SUBSTITUTE(SUBSTITUTE(SUBSTITUTE(SUBSTITUTE($B131,CHAR(10),""),CHAR(13),"")," ",""),CHAR(160),""),80),paieska!$B$1:$B$600,0)),""))</f>
        <v/>
      </c>
      <c r="D131" s="35"/>
      <c r="E131" s="36" t="str">
        <f ca="1">IF(OR(C131="",D131=""),"",CHOOSE(SIGN(((D131="ĮGYVENDINTA")*2+(D131="TOBULINTINA"))-((C131="ĮGYVENDINTA")*2+(C131="TOBULINTINA")))+2,"▼","=","▲"))</f>
        <v/>
      </c>
    </row>
    <row r="132" spans="1:5" x14ac:dyDescent="0.35">
      <c r="A132" s="119" t="s">
        <v>159</v>
      </c>
      <c r="B132" s="112"/>
      <c r="C132" s="112"/>
      <c r="D132" s="112"/>
      <c r="E132" s="113"/>
    </row>
    <row r="133" spans="1:5" ht="28.75" customHeight="1" x14ac:dyDescent="0.35">
      <c r="A133" s="6"/>
      <c r="B133" s="3" t="s">
        <v>160</v>
      </c>
      <c r="C133" s="34" t="str">
        <f ca="1">IFERROR(INDEX(paieska!$C$1:$C$600,MATCH(LEFT(SUBSTITUTE(SUBSTITUTE(SUBSTITUTE(SUBSTITUTE($B133,CHAR(10),""),CHAR(13),"")," ",""),CHAR(160),""),80),paieska!$A$1:$A$600,0)),IFERROR(INDEX(paieska!$C$1:$C$600,MATCH(LEFT(SUBSTITUTE(SUBSTITUTE(SUBSTITUTE(SUBSTITUTE($B133,CHAR(10),""),CHAR(13),"")," ",""),CHAR(160),""),80),paieska!$B$1:$B$600,0)),""))</f>
        <v/>
      </c>
      <c r="D133" s="35"/>
      <c r="E133" s="36" t="str">
        <f ca="1">IF(OR(C133="",D133=""),"",CHOOSE(SIGN(((D133="ĮGYVENDINTA")*2+(D133="TOBULINTINA"))-((C133="ĮGYVENDINTA")*2+(C133="TOBULINTINA")))+2,"▼","=","▲"))</f>
        <v/>
      </c>
    </row>
    <row r="134" spans="1:5" ht="28.75" customHeight="1" x14ac:dyDescent="0.35">
      <c r="A134" s="6"/>
      <c r="B134" s="3" t="s">
        <v>161</v>
      </c>
      <c r="C134" s="34" t="str">
        <f ca="1">IFERROR(INDEX(paieska!$C$1:$C$600,MATCH(LEFT(SUBSTITUTE(SUBSTITUTE(SUBSTITUTE(SUBSTITUTE($B134,CHAR(10),""),CHAR(13),"")," ",""),CHAR(160),""),80),paieska!$A$1:$A$600,0)),IFERROR(INDEX(paieska!$C$1:$C$600,MATCH(LEFT(SUBSTITUTE(SUBSTITUTE(SUBSTITUTE(SUBSTITUTE($B134,CHAR(10),""),CHAR(13),"")," ",""),CHAR(160),""),80),paieska!$B$1:$B$600,0)),""))</f>
        <v/>
      </c>
      <c r="D134" s="35"/>
      <c r="E134" s="36" t="str">
        <f ca="1">IF(OR(C134="",D134=""),"",CHOOSE(SIGN(((D134="ĮGYVENDINTA")*2+(D134="TOBULINTINA"))-((C134="ĮGYVENDINTA")*2+(C134="TOBULINTINA")))+2,"▼","=","▲"))</f>
        <v/>
      </c>
    </row>
    <row r="135" spans="1:5" ht="43.25" customHeight="1" x14ac:dyDescent="0.35">
      <c r="A135" s="6"/>
      <c r="B135" s="3" t="s">
        <v>162</v>
      </c>
      <c r="C135" s="34" t="str">
        <f ca="1">IFERROR(INDEX(paieska!$C$1:$C$600,MATCH(LEFT(SUBSTITUTE(SUBSTITUTE(SUBSTITUTE(SUBSTITUTE($B135,CHAR(10),""),CHAR(13),"")," ",""),CHAR(160),""),80),paieska!$A$1:$A$600,0)),IFERROR(INDEX(paieska!$C$1:$C$600,MATCH(LEFT(SUBSTITUTE(SUBSTITUTE(SUBSTITUTE(SUBSTITUTE($B135,CHAR(10),""),CHAR(13),"")," ",""),CHAR(160),""),80),paieska!$B$1:$B$600,0)),""))</f>
        <v/>
      </c>
      <c r="D135" s="35"/>
      <c r="E135" s="36" t="str">
        <f ca="1">IF(OR(C135="",D135=""),"",CHOOSE(SIGN(((D135="ĮGYVENDINTA")*2+(D135="TOBULINTINA"))-((C135="ĮGYVENDINTA")*2+(C135="TOBULINTINA")))+2,"▼","=","▲"))</f>
        <v/>
      </c>
    </row>
    <row r="136" spans="1:5" ht="43.25" customHeight="1" x14ac:dyDescent="0.35">
      <c r="A136" s="6"/>
      <c r="B136" s="3" t="s">
        <v>163</v>
      </c>
      <c r="C136" s="34" t="str">
        <f ca="1">IFERROR(INDEX(paieska!$C$1:$C$600,MATCH(LEFT(SUBSTITUTE(SUBSTITUTE(SUBSTITUTE(SUBSTITUTE($B136,CHAR(10),""),CHAR(13),"")," ",""),CHAR(160),""),80),paieska!$A$1:$A$600,0)),IFERROR(INDEX(paieska!$C$1:$C$600,MATCH(LEFT(SUBSTITUTE(SUBSTITUTE(SUBSTITUTE(SUBSTITUTE($B136,CHAR(10),""),CHAR(13),"")," ",""),CHAR(160),""),80),paieska!$B$1:$B$600,0)),""))</f>
        <v/>
      </c>
      <c r="D136" s="35"/>
      <c r="E136" s="36" t="str">
        <f ca="1">IF(OR(C136="",D136=""),"",CHOOSE(SIGN(((D136="ĮGYVENDINTA")*2+(D136="TOBULINTINA"))-((C136="ĮGYVENDINTA")*2+(C136="TOBULINTINA")))+2,"▼","=","▲"))</f>
        <v/>
      </c>
    </row>
    <row r="137" spans="1:5" x14ac:dyDescent="0.35">
      <c r="A137" s="119" t="s">
        <v>164</v>
      </c>
      <c r="B137" s="112"/>
      <c r="C137" s="112"/>
      <c r="D137" s="112"/>
      <c r="E137" s="113"/>
    </row>
    <row r="138" spans="1:5" ht="43.25" customHeight="1" x14ac:dyDescent="0.35">
      <c r="A138" s="6"/>
      <c r="B138" s="3" t="s">
        <v>165</v>
      </c>
      <c r="C138" s="34" t="str">
        <f ca="1">IFERROR(INDEX(paieska!$C$1:$C$600,MATCH(LEFT(SUBSTITUTE(SUBSTITUTE(SUBSTITUTE(SUBSTITUTE($B138,CHAR(10),""),CHAR(13),"")," ",""),CHAR(160),""),80),paieska!$A$1:$A$600,0)),IFERROR(INDEX(paieska!$C$1:$C$600,MATCH(LEFT(SUBSTITUTE(SUBSTITUTE(SUBSTITUTE(SUBSTITUTE($B138,CHAR(10),""),CHAR(13),"")," ",""),CHAR(160),""),80),paieska!$B$1:$B$600,0)),""))</f>
        <v/>
      </c>
      <c r="D138" s="35"/>
      <c r="E138" s="36" t="str">
        <f ca="1">IF(OR(C138="",D138=""),"",CHOOSE(SIGN(((D138="ĮGYVENDINTA")*2+(D138="TOBULINTINA"))-((C138="ĮGYVENDINTA")*2+(C138="TOBULINTINA")))+2,"▼","=","▲"))</f>
        <v/>
      </c>
    </row>
    <row r="139" spans="1:5" ht="14" customHeight="1" x14ac:dyDescent="0.35">
      <c r="A139" s="6"/>
      <c r="B139" s="3" t="s">
        <v>166</v>
      </c>
      <c r="C139" s="34" t="str">
        <f ca="1">IFERROR(INDEX(paieska!$C$1:$C$600,MATCH(LEFT(SUBSTITUTE(SUBSTITUTE(SUBSTITUTE(SUBSTITUTE($B139,CHAR(10),""),CHAR(13),"")," ",""),CHAR(160),""),80),paieska!$A$1:$A$600,0)),IFERROR(INDEX(paieska!$C$1:$C$600,MATCH(LEFT(SUBSTITUTE(SUBSTITUTE(SUBSTITUTE(SUBSTITUTE($B139,CHAR(10),""),CHAR(13),"")," ",""),CHAR(160),""),80),paieska!$B$1:$B$600,0)),""))</f>
        <v/>
      </c>
      <c r="D139" s="35"/>
      <c r="E139" s="36" t="str">
        <f ca="1">IF(OR(C139="",D139=""),"",CHOOSE(SIGN(((D139="ĮGYVENDINTA")*2+(D139="TOBULINTINA"))-((C139="ĮGYVENDINTA")*2+(C139="TOBULINTINA")))+2,"▼","=","▲"))</f>
        <v/>
      </c>
    </row>
    <row r="140" spans="1:5" ht="18.5" x14ac:dyDescent="0.35">
      <c r="A140" s="6"/>
      <c r="B140" s="2" t="s">
        <v>167</v>
      </c>
      <c r="C140" s="34" t="str">
        <f ca="1">IFERROR(INDEX(paieska!$C$1:$C$600,MATCH(LEFT(SUBSTITUTE(SUBSTITUTE(SUBSTITUTE(SUBSTITUTE($B140,CHAR(10),""),CHAR(13),"")," ",""),CHAR(160),""),80),paieska!$A$1:$A$600,0)),IFERROR(INDEX(paieska!$C$1:$C$600,MATCH(LEFT(SUBSTITUTE(SUBSTITUTE(SUBSTITUTE(SUBSTITUTE($B140,CHAR(10),""),CHAR(13),"")," ",""),CHAR(160),""),80),paieska!$B$1:$B$600,0)),""))</f>
        <v/>
      </c>
      <c r="D140" s="35"/>
      <c r="E140" s="36" t="str">
        <f ca="1">IF(OR(C140="",D140=""),"",CHOOSE(SIGN(((D140="ĮGYVENDINTA")*2+(D140="TOBULINTINA"))-((C140="ĮGYVENDINTA")*2+(C140="TOBULINTINA")))+2,"▼","=","▲"))</f>
        <v/>
      </c>
    </row>
    <row r="141" spans="1:5" x14ac:dyDescent="0.35">
      <c r="A141" s="119" t="s">
        <v>168</v>
      </c>
      <c r="B141" s="112"/>
      <c r="C141" s="112"/>
      <c r="D141" s="112"/>
      <c r="E141" s="113"/>
    </row>
    <row r="142" spans="1:5" ht="29" x14ac:dyDescent="0.35">
      <c r="A142" s="6"/>
      <c r="B142" s="3" t="s">
        <v>169</v>
      </c>
      <c r="C142" s="34" t="str">
        <f ca="1">IFERROR(INDEX(paieska!$C$1:$C$600,MATCH(LEFT(SUBSTITUTE(SUBSTITUTE(SUBSTITUTE(SUBSTITUTE($B142,CHAR(10),""),CHAR(13),"")," ",""),CHAR(160),""),80),paieska!$A$1:$A$600,0)),IFERROR(INDEX(paieska!$C$1:$C$600,MATCH(LEFT(SUBSTITUTE(SUBSTITUTE(SUBSTITUTE(SUBSTITUTE($B142,CHAR(10),""),CHAR(13),"")," ",""),CHAR(160),""),80),paieska!$B$1:$B$600,0)),""))</f>
        <v/>
      </c>
      <c r="D142" s="35"/>
      <c r="E142" s="36" t="str">
        <f ca="1">IF(OR(C142="",D142=""),"",CHOOSE(SIGN(((D142="ĮGYVENDINTA")*2+(D142="TOBULINTINA"))-((C142="ĮGYVENDINTA")*2+(C142="TOBULINTINA")))+2,"▼","=","▲"))</f>
        <v/>
      </c>
    </row>
    <row r="143" spans="1:5" ht="32" customHeight="1" x14ac:dyDescent="0.45">
      <c r="A143" s="67" t="s">
        <v>170</v>
      </c>
      <c r="B143" s="58"/>
      <c r="C143" s="33" t="s">
        <v>7</v>
      </c>
      <c r="D143" s="33" t="s">
        <v>8</v>
      </c>
      <c r="E143" s="33" t="s">
        <v>9</v>
      </c>
    </row>
    <row r="144" spans="1:5" x14ac:dyDescent="0.35">
      <c r="A144" s="119" t="s">
        <v>171</v>
      </c>
      <c r="B144" s="112"/>
      <c r="C144" s="112"/>
      <c r="D144" s="112"/>
      <c r="E144" s="113"/>
    </row>
    <row r="145" spans="1:5" ht="28.75" customHeight="1" x14ac:dyDescent="0.35">
      <c r="A145" s="6"/>
      <c r="B145" s="3" t="s">
        <v>172</v>
      </c>
      <c r="C145" s="34" t="str">
        <f ca="1">IFERROR(INDEX(paieska!$C$1:$C$600,MATCH(LEFT(SUBSTITUTE(SUBSTITUTE(SUBSTITUTE(SUBSTITUTE($B145,CHAR(10),""),CHAR(13),"")," ",""),CHAR(160),""),80),paieska!$A$1:$A$600,0)),IFERROR(INDEX(paieska!$C$1:$C$600,MATCH(LEFT(SUBSTITUTE(SUBSTITUTE(SUBSTITUTE(SUBSTITUTE($B145,CHAR(10),""),CHAR(13),"")," ",""),CHAR(160),""),80),paieska!$B$1:$B$600,0)),""))</f>
        <v/>
      </c>
      <c r="D145" s="35"/>
      <c r="E145" s="36" t="str">
        <f ca="1">IF(OR(C145="",D145=""),"",CHOOSE(SIGN(((D145="ĮGYVENDINTA")*2+(D145="TOBULINTINA"))-((C145="ĮGYVENDINTA")*2+(C145="TOBULINTINA")))+2,"▼","=","▲"))</f>
        <v/>
      </c>
    </row>
    <row r="146" spans="1:5" ht="28.75" customHeight="1" x14ac:dyDescent="0.35">
      <c r="A146" s="6"/>
      <c r="B146" s="3" t="s">
        <v>173</v>
      </c>
      <c r="C146" s="34" t="str">
        <f ca="1">IFERROR(INDEX(paieska!$C$1:$C$600,MATCH(LEFT(SUBSTITUTE(SUBSTITUTE(SUBSTITUTE(SUBSTITUTE($B146,CHAR(10),""),CHAR(13),"")," ",""),CHAR(160),""),80),paieska!$A$1:$A$600,0)),IFERROR(INDEX(paieska!$C$1:$C$600,MATCH(LEFT(SUBSTITUTE(SUBSTITUTE(SUBSTITUTE(SUBSTITUTE($B146,CHAR(10),""),CHAR(13),"")," ",""),CHAR(160),""),80),paieska!$B$1:$B$600,0)),""))</f>
        <v/>
      </c>
      <c r="D146" s="35"/>
      <c r="E146" s="36" t="str">
        <f ca="1">IF(OR(C146="",D146=""),"",CHOOSE(SIGN(((D146="ĮGYVENDINTA")*2+(D146="TOBULINTINA"))-((C146="ĮGYVENDINTA")*2+(C146="TOBULINTINA")))+2,"▼","=","▲"))</f>
        <v/>
      </c>
    </row>
    <row r="147" spans="1:5" ht="18.5" x14ac:dyDescent="0.35">
      <c r="A147" s="6"/>
      <c r="B147" s="2" t="s">
        <v>174</v>
      </c>
      <c r="C147" s="34" t="str">
        <f ca="1">IFERROR(INDEX(paieska!$C$1:$C$600,MATCH(LEFT(SUBSTITUTE(SUBSTITUTE(SUBSTITUTE(SUBSTITUTE($B147,CHAR(10),""),CHAR(13),"")," ",""),CHAR(160),""),80),paieska!$A$1:$A$600,0)),IFERROR(INDEX(paieska!$C$1:$C$600,MATCH(LEFT(SUBSTITUTE(SUBSTITUTE(SUBSTITUTE(SUBSTITUTE($B147,CHAR(10),""),CHAR(13),"")," ",""),CHAR(160),""),80),paieska!$B$1:$B$600,0)),""))</f>
        <v/>
      </c>
      <c r="D147" s="35"/>
      <c r="E147" s="36" t="str">
        <f ca="1">IF(OR(C147="",D147=""),"",CHOOSE(SIGN(((D147="ĮGYVENDINTA")*2+(D147="TOBULINTINA"))-((C147="ĮGYVENDINTA")*2+(C147="TOBULINTINA")))+2,"▼","=","▲"))</f>
        <v/>
      </c>
    </row>
    <row r="148" spans="1:5" ht="18.5" x14ac:dyDescent="0.35">
      <c r="A148" s="6"/>
      <c r="B148" s="2" t="s">
        <v>175</v>
      </c>
      <c r="C148" s="34" t="str">
        <f ca="1">IFERROR(INDEX(paieska!$C$1:$C$600,MATCH(LEFT(SUBSTITUTE(SUBSTITUTE(SUBSTITUTE(SUBSTITUTE($B148,CHAR(10),""),CHAR(13),"")," ",""),CHAR(160),""),80),paieska!$A$1:$A$600,0)),IFERROR(INDEX(paieska!$C$1:$C$600,MATCH(LEFT(SUBSTITUTE(SUBSTITUTE(SUBSTITUTE(SUBSTITUTE($B148,CHAR(10),""),CHAR(13),"")," ",""),CHAR(160),""),80),paieska!$B$1:$B$600,0)),""))</f>
        <v/>
      </c>
      <c r="D148" s="35"/>
      <c r="E148" s="36" t="str">
        <f ca="1">IF(OR(C148="",D148=""),"",CHOOSE(SIGN(((D148="ĮGYVENDINTA")*2+(D148="TOBULINTINA"))-((C148="ĮGYVENDINTA")*2+(C148="TOBULINTINA")))+2,"▼","=","▲"))</f>
        <v/>
      </c>
    </row>
    <row r="149" spans="1:5" ht="16.25" customHeight="1" x14ac:dyDescent="0.35">
      <c r="A149" s="6"/>
      <c r="B149" s="3" t="s">
        <v>176</v>
      </c>
      <c r="C149" s="34" t="str">
        <f ca="1">IFERROR(INDEX(paieska!$C$1:$C$600,MATCH(LEFT(SUBSTITUTE(SUBSTITUTE(SUBSTITUTE(SUBSTITUTE($B149,CHAR(10),""),CHAR(13),"")," ",""),CHAR(160),""),80),paieska!$A$1:$A$600,0)),IFERROR(INDEX(paieska!$C$1:$C$600,MATCH(LEFT(SUBSTITUTE(SUBSTITUTE(SUBSTITUTE(SUBSTITUTE($B149,CHAR(10),""),CHAR(13),"")," ",""),CHAR(160),""),80),paieska!$B$1:$B$600,0)),""))</f>
        <v/>
      </c>
      <c r="D149" s="35"/>
      <c r="E149" s="36" t="str">
        <f ca="1">IF(OR(C149="",D149=""),"",CHOOSE(SIGN(((D149="ĮGYVENDINTA")*2+(D149="TOBULINTINA"))-((C149="ĮGYVENDINTA")*2+(C149="TOBULINTINA")))+2,"▼","=","▲"))</f>
        <v/>
      </c>
    </row>
    <row r="150" spans="1:5" x14ac:dyDescent="0.35">
      <c r="A150" s="119" t="s">
        <v>177</v>
      </c>
      <c r="B150" s="112"/>
      <c r="C150" s="112"/>
      <c r="D150" s="112"/>
      <c r="E150" s="113"/>
    </row>
    <row r="151" spans="1:5" ht="30" customHeight="1" x14ac:dyDescent="0.35">
      <c r="A151" s="6"/>
      <c r="B151" s="3" t="s">
        <v>178</v>
      </c>
      <c r="C151" s="34" t="str">
        <f ca="1">IFERROR(INDEX(paieska!$C$1:$C$600,MATCH(LEFT(SUBSTITUTE(SUBSTITUTE(SUBSTITUTE(SUBSTITUTE($B151,CHAR(10),""),CHAR(13),"")," ",""),CHAR(160),""),80),paieska!$A$1:$A$600,0)),IFERROR(INDEX(paieska!$C$1:$C$600,MATCH(LEFT(SUBSTITUTE(SUBSTITUTE(SUBSTITUTE(SUBSTITUTE($B151,CHAR(10),""),CHAR(13),"")," ",""),CHAR(160),""),80),paieska!$B$1:$B$600,0)),""))</f>
        <v/>
      </c>
      <c r="D151" s="35"/>
      <c r="E151" s="36" t="str">
        <f ca="1">IF(OR(C151="",D151=""),"",CHOOSE(SIGN(((D151="ĮGYVENDINTA")*2+(D151="TOBULINTINA"))-((C151="ĮGYVENDINTA")*2+(C151="TOBULINTINA")))+2,"▼","=","▲"))</f>
        <v/>
      </c>
    </row>
    <row r="152" spans="1:5" ht="28.75" customHeight="1" x14ac:dyDescent="0.35">
      <c r="A152" s="6"/>
      <c r="B152" s="3" t="s">
        <v>179</v>
      </c>
      <c r="C152" s="34" t="str">
        <f ca="1">IFERROR(INDEX(paieska!$C$1:$C$600,MATCH(LEFT(SUBSTITUTE(SUBSTITUTE(SUBSTITUTE(SUBSTITUTE($B152,CHAR(10),""),CHAR(13),"")," ",""),CHAR(160),""),80),paieska!$A$1:$A$600,0)),IFERROR(INDEX(paieska!$C$1:$C$600,MATCH(LEFT(SUBSTITUTE(SUBSTITUTE(SUBSTITUTE(SUBSTITUTE($B152,CHAR(10),""),CHAR(13),"")," ",""),CHAR(160),""),80),paieska!$B$1:$B$600,0)),""))</f>
        <v/>
      </c>
      <c r="D152" s="35"/>
      <c r="E152" s="36" t="str">
        <f ca="1">IF(OR(C152="",D152=""),"",CHOOSE(SIGN(((D152="ĮGYVENDINTA")*2+(D152="TOBULINTINA"))-((C152="ĮGYVENDINTA")*2+(C152="TOBULINTINA")))+2,"▼","=","▲"))</f>
        <v/>
      </c>
    </row>
    <row r="153" spans="1:5" x14ac:dyDescent="0.35">
      <c r="A153" s="119" t="s">
        <v>180</v>
      </c>
      <c r="B153" s="112"/>
      <c r="C153" s="112"/>
      <c r="D153" s="112"/>
      <c r="E153" s="113"/>
    </row>
    <row r="154" spans="1:5" ht="28.75" customHeight="1" x14ac:dyDescent="0.35">
      <c r="A154" s="6"/>
      <c r="B154" s="3" t="s">
        <v>181</v>
      </c>
      <c r="C154" s="34" t="str">
        <f ca="1">IFERROR(INDEX(paieska!$C$1:$C$600,MATCH(LEFT(SUBSTITUTE(SUBSTITUTE(SUBSTITUTE(SUBSTITUTE($B154,CHAR(10),""),CHAR(13),"")," ",""),CHAR(160),""),80),paieska!$A$1:$A$600,0)),IFERROR(INDEX(paieska!$C$1:$C$600,MATCH(LEFT(SUBSTITUTE(SUBSTITUTE(SUBSTITUTE(SUBSTITUTE($B154,CHAR(10),""),CHAR(13),"")," ",""),CHAR(160),""),80),paieska!$B$1:$B$600,0)),""))</f>
        <v/>
      </c>
      <c r="D154" s="35"/>
      <c r="E154" s="36" t="str">
        <f ca="1">IF(OR(C154="",D154=""),"",CHOOSE(SIGN(((D154="ĮGYVENDINTA")*2+(D154="TOBULINTINA"))-((C154="ĮGYVENDINTA")*2+(C154="TOBULINTINA")))+2,"▼","=","▲"))</f>
        <v/>
      </c>
    </row>
    <row r="155" spans="1:5" ht="29" x14ac:dyDescent="0.35">
      <c r="A155" s="6"/>
      <c r="B155" s="3" t="s">
        <v>182</v>
      </c>
      <c r="C155" s="34" t="str">
        <f ca="1">IFERROR(INDEX(paieska!$C$1:$C$600,MATCH(LEFT(SUBSTITUTE(SUBSTITUTE(SUBSTITUTE(SUBSTITUTE($B155,CHAR(10),""),CHAR(13),"")," ",""),CHAR(160),""),80),paieska!$A$1:$A$600,0)),IFERROR(INDEX(paieska!$C$1:$C$600,MATCH(LEFT(SUBSTITUTE(SUBSTITUTE(SUBSTITUTE(SUBSTITUTE($B155,CHAR(10),""),CHAR(13),"")," ",""),CHAR(160),""),80),paieska!$B$1:$B$600,0)),""))</f>
        <v/>
      </c>
      <c r="D155" s="35"/>
      <c r="E155" s="36" t="str">
        <f ca="1">IF(OR(C155="",D155=""),"",CHOOSE(SIGN(((D155="ĮGYVENDINTA")*2+(D155="TOBULINTINA"))-((C155="ĮGYVENDINTA")*2+(C155="TOBULINTINA")))+2,"▼","=","▲"))</f>
        <v/>
      </c>
    </row>
    <row r="156" spans="1:5" ht="18.5" x14ac:dyDescent="0.35">
      <c r="A156" s="6"/>
      <c r="B156" s="2" t="s">
        <v>183</v>
      </c>
      <c r="C156" s="34" t="str">
        <f ca="1">IFERROR(INDEX(paieska!$C$1:$C$600,MATCH(LEFT(SUBSTITUTE(SUBSTITUTE(SUBSTITUTE(SUBSTITUTE($B156,CHAR(10),""),CHAR(13),"")," ",""),CHAR(160),""),80),paieska!$A$1:$A$600,0)),IFERROR(INDEX(paieska!$C$1:$C$600,MATCH(LEFT(SUBSTITUTE(SUBSTITUTE(SUBSTITUTE(SUBSTITUTE($B156,CHAR(10),""),CHAR(13),"")," ",""),CHAR(160),""),80),paieska!$B$1:$B$600,0)),""))</f>
        <v/>
      </c>
      <c r="D156" s="35"/>
      <c r="E156" s="36" t="str">
        <f ca="1">IF(OR(C156="",D156=""),"",CHOOSE(SIGN(((D156="ĮGYVENDINTA")*2+(D156="TOBULINTINA"))-((C156="ĮGYVENDINTA")*2+(C156="TOBULINTINA")))+2,"▼","=","▲"))</f>
        <v/>
      </c>
    </row>
    <row r="157" spans="1:5" ht="18.5" x14ac:dyDescent="0.35">
      <c r="A157" s="6"/>
      <c r="B157" s="3" t="s">
        <v>184</v>
      </c>
      <c r="C157" s="34" t="str">
        <f ca="1">IFERROR(INDEX(paieska!$C$1:$C$600,MATCH(LEFT(SUBSTITUTE(SUBSTITUTE(SUBSTITUTE(SUBSTITUTE($B157,CHAR(10),""),CHAR(13),"")," ",""),CHAR(160),""),80),paieska!$A$1:$A$600,0)),IFERROR(INDEX(paieska!$C$1:$C$600,MATCH(LEFT(SUBSTITUTE(SUBSTITUTE(SUBSTITUTE(SUBSTITUTE($B157,CHAR(10),""),CHAR(13),"")," ",""),CHAR(160),""),80),paieska!$B$1:$B$600,0)),""))</f>
        <v/>
      </c>
      <c r="D157" s="35"/>
      <c r="E157" s="36" t="str">
        <f ca="1">IF(OR(C157="",D157=""),"",CHOOSE(SIGN(((D157="ĮGYVENDINTA")*2+(D157="TOBULINTINA"))-((C157="ĮGYVENDINTA")*2+(C157="TOBULINTINA")))+2,"▼","=","▲"))</f>
        <v/>
      </c>
    </row>
    <row r="158" spans="1:5" x14ac:dyDescent="0.35">
      <c r="A158" s="119" t="s">
        <v>185</v>
      </c>
      <c r="B158" s="112"/>
      <c r="C158" s="112"/>
      <c r="D158" s="112"/>
      <c r="E158" s="113"/>
    </row>
    <row r="159" spans="1:5" ht="28.75" customHeight="1" x14ac:dyDescent="0.35">
      <c r="A159" s="6"/>
      <c r="B159" s="3" t="s">
        <v>186</v>
      </c>
      <c r="C159" s="34" t="str">
        <f ca="1">IFERROR(INDEX(paieska!$C$1:$C$600,MATCH(LEFT(SUBSTITUTE(SUBSTITUTE(SUBSTITUTE(SUBSTITUTE($B159,CHAR(10),""),CHAR(13),"")," ",""),CHAR(160),""),80),paieska!$A$1:$A$600,0)),IFERROR(INDEX(paieska!$C$1:$C$600,MATCH(LEFT(SUBSTITUTE(SUBSTITUTE(SUBSTITUTE(SUBSTITUTE($B159,CHAR(10),""),CHAR(13),"")," ",""),CHAR(160),""),80),paieska!$B$1:$B$600,0)),""))</f>
        <v/>
      </c>
      <c r="D159" s="35"/>
      <c r="E159" s="36" t="str">
        <f ca="1">IF(OR(C159="",D159=""),"",CHOOSE(SIGN(((D159="ĮGYVENDINTA")*2+(D159="TOBULINTINA"))-((C159="ĮGYVENDINTA")*2+(C159="TOBULINTINA")))+2,"▼","=","▲"))</f>
        <v/>
      </c>
    </row>
    <row r="160" spans="1:5" ht="28.75" customHeight="1" x14ac:dyDescent="0.35">
      <c r="A160" s="6"/>
      <c r="B160" s="3" t="s">
        <v>187</v>
      </c>
      <c r="C160" s="34" t="str">
        <f ca="1">IFERROR(INDEX(paieska!$C$1:$C$600,MATCH(LEFT(SUBSTITUTE(SUBSTITUTE(SUBSTITUTE(SUBSTITUTE($B160,CHAR(10),""),CHAR(13),"")," ",""),CHAR(160),""),80),paieska!$A$1:$A$600,0)),IFERROR(INDEX(paieska!$C$1:$C$600,MATCH(LEFT(SUBSTITUTE(SUBSTITUTE(SUBSTITUTE(SUBSTITUTE($B160,CHAR(10),""),CHAR(13),"")," ",""),CHAR(160),""),80),paieska!$B$1:$B$600,0)),""))</f>
        <v/>
      </c>
      <c r="D160" s="35"/>
      <c r="E160" s="36" t="str">
        <f ca="1">IF(OR(C160="",D160=""),"",CHOOSE(SIGN(((D160="ĮGYVENDINTA")*2+(D160="TOBULINTINA"))-((C160="ĮGYVENDINTA")*2+(C160="TOBULINTINA")))+2,"▼","=","▲"))</f>
        <v/>
      </c>
    </row>
    <row r="161" spans="1:5" ht="18.5" x14ac:dyDescent="0.35">
      <c r="A161" s="6"/>
      <c r="B161" s="3" t="s">
        <v>188</v>
      </c>
      <c r="C161" s="34" t="str">
        <f ca="1">IFERROR(INDEX(paieska!$C$1:$C$600,MATCH(LEFT(SUBSTITUTE(SUBSTITUTE(SUBSTITUTE(SUBSTITUTE($B161,CHAR(10),""),CHAR(13),"")," ",""),CHAR(160),""),80),paieska!$A$1:$A$600,0)),IFERROR(INDEX(paieska!$C$1:$C$600,MATCH(LEFT(SUBSTITUTE(SUBSTITUTE(SUBSTITUTE(SUBSTITUTE($B161,CHAR(10),""),CHAR(13),"")," ",""),CHAR(160),""),80),paieska!$B$1:$B$600,0)),""))</f>
        <v/>
      </c>
      <c r="D161" s="35"/>
      <c r="E161" s="36" t="str">
        <f ca="1">IF(OR(C161="",D161=""),"",CHOOSE(SIGN(((D161="ĮGYVENDINTA")*2+(D161="TOBULINTINA"))-((C161="ĮGYVENDINTA")*2+(C161="TOBULINTINA")))+2,"▼","=","▲"))</f>
        <v/>
      </c>
    </row>
    <row r="162" spans="1:5" ht="43.25" customHeight="1" x14ac:dyDescent="0.35">
      <c r="A162" s="6"/>
      <c r="B162" s="3" t="s">
        <v>189</v>
      </c>
      <c r="C162" s="34" t="str">
        <f ca="1">IFERROR(INDEX(paieska!$C$1:$C$600,MATCH(LEFT(SUBSTITUTE(SUBSTITUTE(SUBSTITUTE(SUBSTITUTE($B162,CHAR(10),""),CHAR(13),"")," ",""),CHAR(160),""),80),paieska!$A$1:$A$600,0)),IFERROR(INDEX(paieska!$C$1:$C$600,MATCH(LEFT(SUBSTITUTE(SUBSTITUTE(SUBSTITUTE(SUBSTITUTE($B162,CHAR(10),""),CHAR(13),"")," ",""),CHAR(160),""),80),paieska!$B$1:$B$600,0)),""))</f>
        <v/>
      </c>
      <c r="D162" s="35"/>
      <c r="E162" s="36" t="str">
        <f ca="1">IF(OR(C162="",D162=""),"",CHOOSE(SIGN(((D162="ĮGYVENDINTA")*2+(D162="TOBULINTINA"))-((C162="ĮGYVENDINTA")*2+(C162="TOBULINTINA")))+2,"▼","=","▲"))</f>
        <v/>
      </c>
    </row>
    <row r="163" spans="1:5" ht="29.4" customHeight="1" x14ac:dyDescent="0.35">
      <c r="A163" s="6"/>
      <c r="B163" s="3" t="s">
        <v>190</v>
      </c>
      <c r="C163" s="34" t="str">
        <f ca="1">IFERROR(INDEX(paieska!$C$1:$C$600,MATCH(LEFT(SUBSTITUTE(SUBSTITUTE(SUBSTITUTE(SUBSTITUTE($B163,CHAR(10),""),CHAR(13),"")," ",""),CHAR(160),""),80),paieska!$A$1:$A$600,0)),IFERROR(INDEX(paieska!$C$1:$C$600,MATCH(LEFT(SUBSTITUTE(SUBSTITUTE(SUBSTITUTE(SUBSTITUTE($B163,CHAR(10),""),CHAR(13),"")," ",""),CHAR(160),""),80),paieska!$B$1:$B$600,0)),""))</f>
        <v/>
      </c>
      <c r="D163" s="35"/>
      <c r="E163" s="36" t="str">
        <f ca="1">IF(OR(C163="",D163=""),"",CHOOSE(SIGN(((D163="ĮGYVENDINTA")*2+(D163="TOBULINTINA"))-((C163="ĮGYVENDINTA")*2+(C163="TOBULINTINA")))+2,"▼","=","▲"))</f>
        <v/>
      </c>
    </row>
    <row r="164" spans="1:5" x14ac:dyDescent="0.35">
      <c r="A164" s="119" t="s">
        <v>191</v>
      </c>
      <c r="B164" s="112"/>
      <c r="C164" s="112"/>
      <c r="D164" s="112"/>
      <c r="E164" s="113"/>
    </row>
    <row r="165" spans="1:5" ht="28.75" customHeight="1" x14ac:dyDescent="0.35">
      <c r="A165" s="6"/>
      <c r="B165" s="3" t="s">
        <v>192</v>
      </c>
      <c r="C165" s="34" t="str">
        <f ca="1">IFERROR(INDEX(paieska!$C$1:$C$600,MATCH(LEFT(SUBSTITUTE(SUBSTITUTE(SUBSTITUTE(SUBSTITUTE($B165,CHAR(10),""),CHAR(13),"")," ",""),CHAR(160),""),80),paieska!$A$1:$A$600,0)),IFERROR(INDEX(paieska!$C$1:$C$600,MATCH(LEFT(SUBSTITUTE(SUBSTITUTE(SUBSTITUTE(SUBSTITUTE($B165,CHAR(10),""),CHAR(13),"")," ",""),CHAR(160),""),80),paieska!$B$1:$B$600,0)),""))</f>
        <v/>
      </c>
      <c r="D165" s="35"/>
      <c r="E165" s="36" t="str">
        <f ca="1">IF(OR(C165="",D165=""),"",CHOOSE(SIGN(((D165="ĮGYVENDINTA")*2+(D165="TOBULINTINA"))-((C165="ĮGYVENDINTA")*2+(C165="TOBULINTINA")))+2,"▼","=","▲"))</f>
        <v/>
      </c>
    </row>
    <row r="166" spans="1:5" ht="28.75" customHeight="1" x14ac:dyDescent="0.35">
      <c r="A166" s="6"/>
      <c r="B166" s="3" t="s">
        <v>193</v>
      </c>
      <c r="C166" s="34" t="str">
        <f ca="1">IFERROR(INDEX(paieska!$C$1:$C$600,MATCH(LEFT(SUBSTITUTE(SUBSTITUTE(SUBSTITUTE(SUBSTITUTE($B166,CHAR(10),""),CHAR(13),"")," ",""),CHAR(160),""),80),paieska!$A$1:$A$600,0)),IFERROR(INDEX(paieska!$C$1:$C$600,MATCH(LEFT(SUBSTITUTE(SUBSTITUTE(SUBSTITUTE(SUBSTITUTE($B166,CHAR(10),""),CHAR(13),"")," ",""),CHAR(160),""),80),paieska!$B$1:$B$600,0)),""))</f>
        <v/>
      </c>
      <c r="D166" s="35"/>
      <c r="E166" s="36" t="str">
        <f ca="1">IF(OR(C166="",D166=""),"",CHOOSE(SIGN(((D166="ĮGYVENDINTA")*2+(D166="TOBULINTINA"))-((C166="ĮGYVENDINTA")*2+(C166="TOBULINTINA")))+2,"▼","=","▲"))</f>
        <v/>
      </c>
    </row>
    <row r="167" spans="1:5" ht="18.5" x14ac:dyDescent="0.35">
      <c r="A167" s="6"/>
      <c r="B167" s="2" t="s">
        <v>194</v>
      </c>
      <c r="C167" s="34" t="str">
        <f ca="1">IFERROR(INDEX(paieska!$C$1:$C$600,MATCH(LEFT(SUBSTITUTE(SUBSTITUTE(SUBSTITUTE(SUBSTITUTE($B167,CHAR(10),""),CHAR(13),"")," ",""),CHAR(160),""),80),paieska!$A$1:$A$600,0)),IFERROR(INDEX(paieska!$C$1:$C$600,MATCH(LEFT(SUBSTITUTE(SUBSTITUTE(SUBSTITUTE(SUBSTITUTE($B167,CHAR(10),""),CHAR(13),"")," ",""),CHAR(160),""),80),paieska!$B$1:$B$600,0)),""))</f>
        <v/>
      </c>
      <c r="D167" s="35"/>
      <c r="E167" s="36" t="str">
        <f ca="1">IF(OR(C167="",D167=""),"",CHOOSE(SIGN(((D167="ĮGYVENDINTA")*2+(D167="TOBULINTINA"))-((C167="ĮGYVENDINTA")*2+(C167="TOBULINTINA")))+2,"▼","=","▲"))</f>
        <v/>
      </c>
    </row>
    <row r="168" spans="1:5" ht="28.75" customHeight="1" x14ac:dyDescent="0.35">
      <c r="A168" s="6"/>
      <c r="B168" s="3" t="s">
        <v>195</v>
      </c>
      <c r="C168" s="34" t="str">
        <f ca="1">IFERROR(INDEX(paieska!$C$1:$C$600,MATCH(LEFT(SUBSTITUTE(SUBSTITUTE(SUBSTITUTE(SUBSTITUTE($B168,CHAR(10),""),CHAR(13),"")," ",""),CHAR(160),""),80),paieska!$A$1:$A$600,0)),IFERROR(INDEX(paieska!$C$1:$C$600,MATCH(LEFT(SUBSTITUTE(SUBSTITUTE(SUBSTITUTE(SUBSTITUTE($B168,CHAR(10),""),CHAR(13),"")," ",""),CHAR(160),""),80),paieska!$B$1:$B$600,0)),""))</f>
        <v/>
      </c>
      <c r="D168" s="35"/>
      <c r="E168" s="36" t="str">
        <f ca="1">IF(OR(C168="",D168=""),"",CHOOSE(SIGN(((D168="ĮGYVENDINTA")*2+(D168="TOBULINTINA"))-((C168="ĮGYVENDINTA")*2+(C168="TOBULINTINA")))+2,"▼","=","▲"))</f>
        <v/>
      </c>
    </row>
    <row r="169" spans="1:5" ht="29" x14ac:dyDescent="0.35">
      <c r="A169" s="6"/>
      <c r="B169" s="3" t="s">
        <v>196</v>
      </c>
      <c r="C169" s="34" t="str">
        <f ca="1">IFERROR(INDEX(paieska!$C$1:$C$600,MATCH(LEFT(SUBSTITUTE(SUBSTITUTE(SUBSTITUTE(SUBSTITUTE($B169,CHAR(10),""),CHAR(13),"")," ",""),CHAR(160),""),80),paieska!$A$1:$A$600,0)),IFERROR(INDEX(paieska!$C$1:$C$600,MATCH(LEFT(SUBSTITUTE(SUBSTITUTE(SUBSTITUTE(SUBSTITUTE($B169,CHAR(10),""),CHAR(13),"")," ",""),CHAR(160),""),80),paieska!$B$1:$B$600,0)),""))</f>
        <v/>
      </c>
      <c r="D169" s="35"/>
      <c r="E169" s="36" t="str">
        <f ca="1">IF(OR(C169="",D169=""),"",CHOOSE(SIGN(((D169="ĮGYVENDINTA")*2+(D169="TOBULINTINA"))-((C169="ĮGYVENDINTA")*2+(C169="TOBULINTINA")))+2,"▼","=","▲"))</f>
        <v/>
      </c>
    </row>
    <row r="170" spans="1:5" x14ac:dyDescent="0.35">
      <c r="A170" s="119" t="s">
        <v>197</v>
      </c>
      <c r="B170" s="112"/>
      <c r="C170" s="112"/>
      <c r="D170" s="112"/>
      <c r="E170" s="113"/>
    </row>
    <row r="171" spans="1:5" ht="18.5" x14ac:dyDescent="0.35">
      <c r="A171" s="6"/>
      <c r="B171" s="3" t="s">
        <v>198</v>
      </c>
      <c r="C171" s="34" t="str">
        <f ca="1">IFERROR(INDEX(paieska!$C$1:$C$600,MATCH(LEFT(SUBSTITUTE(SUBSTITUTE(SUBSTITUTE(SUBSTITUTE($B171,CHAR(10),""),CHAR(13),"")," ",""),CHAR(160),""),80),paieska!$A$1:$A$600,0)),IFERROR(INDEX(paieska!$C$1:$C$600,MATCH(LEFT(SUBSTITUTE(SUBSTITUTE(SUBSTITUTE(SUBSTITUTE($B171,CHAR(10),""),CHAR(13),"")," ",""),CHAR(160),""),80),paieska!$B$1:$B$600,0)),""))</f>
        <v/>
      </c>
      <c r="D171" s="35"/>
      <c r="E171" s="36" t="str">
        <f ca="1">IF(OR(C171="",D171=""),"",CHOOSE(SIGN(((D171="ĮGYVENDINTA")*2+(D171="TOBULINTINA"))-((C171="ĮGYVENDINTA")*2+(C171="TOBULINTINA")))+2,"▼","=","▲"))</f>
        <v/>
      </c>
    </row>
    <row r="172" spans="1:5" ht="18.5" x14ac:dyDescent="0.35">
      <c r="A172" s="6"/>
      <c r="B172" s="3" t="s">
        <v>199</v>
      </c>
      <c r="C172" s="34" t="str">
        <f ca="1">IFERROR(INDEX(paieska!$C$1:$C$600,MATCH(LEFT(SUBSTITUTE(SUBSTITUTE(SUBSTITUTE(SUBSTITUTE($B172,CHAR(10),""),CHAR(13),"")," ",""),CHAR(160),""),80),paieska!$A$1:$A$600,0)),IFERROR(INDEX(paieska!$C$1:$C$600,MATCH(LEFT(SUBSTITUTE(SUBSTITUTE(SUBSTITUTE(SUBSTITUTE($B172,CHAR(10),""),CHAR(13),"")," ",""),CHAR(160),""),80),paieska!$B$1:$B$600,0)),""))</f>
        <v/>
      </c>
      <c r="D172" s="35"/>
      <c r="E172" s="36" t="str">
        <f ca="1">IF(OR(C172="",D172=""),"",CHOOSE(SIGN(((D172="ĮGYVENDINTA")*2+(D172="TOBULINTINA"))-((C172="ĮGYVENDINTA")*2+(C172="TOBULINTINA")))+2,"▼","=","▲"))</f>
        <v/>
      </c>
    </row>
    <row r="173" spans="1:5" ht="28.75" customHeight="1" x14ac:dyDescent="0.35">
      <c r="A173" s="6"/>
      <c r="B173" s="3" t="s">
        <v>200</v>
      </c>
      <c r="C173" s="34" t="str">
        <f ca="1">IFERROR(INDEX(paieska!$C$1:$C$600,MATCH(LEFT(SUBSTITUTE(SUBSTITUTE(SUBSTITUTE(SUBSTITUTE($B173,CHAR(10),""),CHAR(13),"")," ",""),CHAR(160),""),80),paieska!$A$1:$A$600,0)),IFERROR(INDEX(paieska!$C$1:$C$600,MATCH(LEFT(SUBSTITUTE(SUBSTITUTE(SUBSTITUTE(SUBSTITUTE($B173,CHAR(10),""),CHAR(13),"")," ",""),CHAR(160),""),80),paieska!$B$1:$B$600,0)),""))</f>
        <v/>
      </c>
      <c r="D173" s="35"/>
      <c r="E173" s="36" t="str">
        <f ca="1">IF(OR(C173="",D173=""),"",CHOOSE(SIGN(((D173="ĮGYVENDINTA")*2+(D173="TOBULINTINA"))-((C173="ĮGYVENDINTA")*2+(C173="TOBULINTINA")))+2,"▼","=","▲"))</f>
        <v/>
      </c>
    </row>
    <row r="174" spans="1:5" x14ac:dyDescent="0.35">
      <c r="A174" s="121" t="s">
        <v>201</v>
      </c>
      <c r="B174" s="122"/>
      <c r="C174" s="122"/>
      <c r="D174" s="122"/>
      <c r="E174" s="123"/>
    </row>
    <row r="175" spans="1:5" ht="18.5" x14ac:dyDescent="0.35">
      <c r="A175" s="6"/>
      <c r="B175" s="3" t="s">
        <v>202</v>
      </c>
      <c r="C175" s="34" t="str">
        <f ca="1">IFERROR(INDEX(paieska!$C$1:$C$600,MATCH(LEFT(SUBSTITUTE(SUBSTITUTE(SUBSTITUTE(SUBSTITUTE($B175,CHAR(10),""),CHAR(13),"")," ",""),CHAR(160),""),80),paieska!$A$1:$A$600,0)),IFERROR(INDEX(paieska!$C$1:$C$600,MATCH(LEFT(SUBSTITUTE(SUBSTITUTE(SUBSTITUTE(SUBSTITUTE($B175,CHAR(10),""),CHAR(13),"")," ",""),CHAR(160),""),80),paieska!$B$1:$B$600,0)),""))</f>
        <v/>
      </c>
      <c r="D175" s="35"/>
      <c r="E175" s="36" t="str">
        <f ca="1">IF(OR(C175="",D175=""),"",CHOOSE(SIGN(((D175="ĮGYVENDINTA")*2+(D175="TOBULINTINA"))-((C175="ĮGYVENDINTA")*2+(C175="TOBULINTINA")))+2,"▼","=","▲"))</f>
        <v/>
      </c>
    </row>
    <row r="176" spans="1:5" ht="18.5" x14ac:dyDescent="0.35">
      <c r="A176" s="6"/>
      <c r="B176" s="2" t="s">
        <v>203</v>
      </c>
      <c r="C176" s="34" t="str">
        <f ca="1">IFERROR(INDEX(paieska!$C$1:$C$600,MATCH(LEFT(SUBSTITUTE(SUBSTITUTE(SUBSTITUTE(SUBSTITUTE($B176,CHAR(10),""),CHAR(13),"")," ",""),CHAR(160),""),80),paieska!$A$1:$A$600,0)),IFERROR(INDEX(paieska!$C$1:$C$600,MATCH(LEFT(SUBSTITUTE(SUBSTITUTE(SUBSTITUTE(SUBSTITUTE($B176,CHAR(10),""),CHAR(13),"")," ",""),CHAR(160),""),80),paieska!$B$1:$B$600,0)),""))</f>
        <v/>
      </c>
      <c r="D176" s="35"/>
      <c r="E176" s="36" t="str">
        <f ca="1">IF(OR(C176="",D176=""),"",CHOOSE(SIGN(((D176="ĮGYVENDINTA")*2+(D176="TOBULINTINA"))-((C176="ĮGYVENDINTA")*2+(C176="TOBULINTINA")))+2,"▼","=","▲"))</f>
        <v/>
      </c>
    </row>
    <row r="177" spans="1:5" ht="15.65" customHeight="1" x14ac:dyDescent="0.35">
      <c r="A177" s="6"/>
      <c r="B177" s="3" t="s">
        <v>204</v>
      </c>
      <c r="C177" s="34" t="str">
        <f ca="1">IFERROR(INDEX(paieska!$C$1:$C$600,MATCH(LEFT(SUBSTITUTE(SUBSTITUTE(SUBSTITUTE(SUBSTITUTE($B177,CHAR(10),""),CHAR(13),"")," ",""),CHAR(160),""),80),paieska!$A$1:$A$600,0)),IFERROR(INDEX(paieska!$C$1:$C$600,MATCH(LEFT(SUBSTITUTE(SUBSTITUTE(SUBSTITUTE(SUBSTITUTE($B177,CHAR(10),""),CHAR(13),"")," ",""),CHAR(160),""),80),paieska!$B$1:$B$600,0)),""))</f>
        <v/>
      </c>
      <c r="D177" s="35"/>
      <c r="E177" s="36" t="str">
        <f ca="1">IF(OR(C177="",D177=""),"",CHOOSE(SIGN(((D177="ĮGYVENDINTA")*2+(D177="TOBULINTINA"))-((C177="ĮGYVENDINTA")*2+(C177="TOBULINTINA")))+2,"▼","=","▲"))</f>
        <v/>
      </c>
    </row>
    <row r="178" spans="1:5" x14ac:dyDescent="0.35">
      <c r="A178" s="119" t="s">
        <v>205</v>
      </c>
      <c r="B178" s="112"/>
      <c r="C178" s="112"/>
      <c r="D178" s="112"/>
      <c r="E178" s="113"/>
    </row>
    <row r="179" spans="1:5" ht="28.75" customHeight="1" x14ac:dyDescent="0.35">
      <c r="A179" s="6"/>
      <c r="B179" s="3" t="s">
        <v>206</v>
      </c>
      <c r="C179" s="34" t="str">
        <f ca="1">IFERROR(INDEX(paieska!$C$1:$C$600,MATCH(LEFT(SUBSTITUTE(SUBSTITUTE(SUBSTITUTE(SUBSTITUTE($B179,CHAR(10),""),CHAR(13),"")," ",""),CHAR(160),""),80),paieska!$A$1:$A$600,0)),IFERROR(INDEX(paieska!$C$1:$C$600,MATCH(LEFT(SUBSTITUTE(SUBSTITUTE(SUBSTITUTE(SUBSTITUTE($B179,CHAR(10),""),CHAR(13),"")," ",""),CHAR(160),""),80),paieska!$B$1:$B$600,0)),""))</f>
        <v/>
      </c>
      <c r="D179" s="35"/>
      <c r="E179" s="36" t="str">
        <f ca="1">IF(OR(C179="",D179=""),"",CHOOSE(SIGN(((D179="ĮGYVENDINTA")*2+(D179="TOBULINTINA"))-((C179="ĮGYVENDINTA")*2+(C179="TOBULINTINA")))+2,"▼","=","▲"))</f>
        <v/>
      </c>
    </row>
    <row r="180" spans="1:5" ht="29" x14ac:dyDescent="0.35">
      <c r="A180" s="6"/>
      <c r="B180" s="3" t="s">
        <v>207</v>
      </c>
      <c r="C180" s="34" t="str">
        <f ca="1">IFERROR(INDEX(paieska!$C$1:$C$600,MATCH(LEFT(SUBSTITUTE(SUBSTITUTE(SUBSTITUTE(SUBSTITUTE($B180,CHAR(10),""),CHAR(13),"")," ",""),CHAR(160),""),80),paieska!$A$1:$A$600,0)),IFERROR(INDEX(paieska!$C$1:$C$600,MATCH(LEFT(SUBSTITUTE(SUBSTITUTE(SUBSTITUTE(SUBSTITUTE($B180,CHAR(10),""),CHAR(13),"")," ",""),CHAR(160),""),80),paieska!$B$1:$B$600,0)),""))</f>
        <v/>
      </c>
      <c r="D180" s="35"/>
      <c r="E180" s="36" t="str">
        <f ca="1">IF(OR(C180="",D180=""),"",CHOOSE(SIGN(((D180="ĮGYVENDINTA")*2+(D180="TOBULINTINA"))-((C180="ĮGYVENDINTA")*2+(C180="TOBULINTINA")))+2,"▼","=","▲"))</f>
        <v/>
      </c>
    </row>
    <row r="181" spans="1:5" x14ac:dyDescent="0.35">
      <c r="A181" s="119" t="s">
        <v>208</v>
      </c>
      <c r="B181" s="112"/>
      <c r="C181" s="112"/>
      <c r="D181" s="112"/>
      <c r="E181" s="113"/>
    </row>
    <row r="182" spans="1:5" ht="28.75" customHeight="1" x14ac:dyDescent="0.35">
      <c r="A182" s="6"/>
      <c r="B182" s="3" t="s">
        <v>209</v>
      </c>
      <c r="C182" s="34" t="str">
        <f ca="1">IFERROR(INDEX(paieska!$C$1:$C$600,MATCH(LEFT(SUBSTITUTE(SUBSTITUTE(SUBSTITUTE(SUBSTITUTE($B182,CHAR(10),""),CHAR(13),"")," ",""),CHAR(160),""),80),paieska!$A$1:$A$600,0)),IFERROR(INDEX(paieska!$C$1:$C$600,MATCH(LEFT(SUBSTITUTE(SUBSTITUTE(SUBSTITUTE(SUBSTITUTE($B182,CHAR(10),""),CHAR(13),"")," ",""),CHAR(160),""),80),paieska!$B$1:$B$600,0)),""))</f>
        <v/>
      </c>
      <c r="D182" s="35"/>
      <c r="E182" s="36" t="str">
        <f ca="1">IF(OR(C182="",D182=""),"",CHOOSE(SIGN(((D182="ĮGYVENDINTA")*2+(D182="TOBULINTINA"))-((C182="ĮGYVENDINTA")*2+(C182="TOBULINTINA")))+2,"▼","=","▲"))</f>
        <v/>
      </c>
    </row>
    <row r="183" spans="1:5" s="5" customFormat="1" ht="32" customHeight="1" x14ac:dyDescent="0.45">
      <c r="A183" s="67" t="s">
        <v>210</v>
      </c>
      <c r="B183" s="58"/>
      <c r="C183" s="33" t="s">
        <v>7</v>
      </c>
      <c r="D183" s="33" t="s">
        <v>8</v>
      </c>
      <c r="E183" s="33" t="s">
        <v>9</v>
      </c>
    </row>
    <row r="184" spans="1:5" x14ac:dyDescent="0.35">
      <c r="A184" s="119" t="s">
        <v>211</v>
      </c>
      <c r="B184" s="112"/>
      <c r="C184" s="112"/>
      <c r="D184" s="112"/>
      <c r="E184" s="113"/>
    </row>
    <row r="185" spans="1:5" ht="27.65" customHeight="1" x14ac:dyDescent="0.35">
      <c r="A185" s="6"/>
      <c r="B185" s="3" t="s">
        <v>212</v>
      </c>
      <c r="C185" s="34" t="str">
        <f ca="1">IFERROR(INDEX(paieska!$C$1:$C$600,MATCH(LEFT(SUBSTITUTE(SUBSTITUTE(SUBSTITUTE(SUBSTITUTE($B185,CHAR(10),""),CHAR(13),"")," ",""),CHAR(160),""),80),paieska!$A$1:$A$600,0)),IFERROR(INDEX(paieska!$C$1:$C$600,MATCH(LEFT(SUBSTITUTE(SUBSTITUTE(SUBSTITUTE(SUBSTITUTE($B185,CHAR(10),""),CHAR(13),"")," ",""),CHAR(160),""),80),paieska!$B$1:$B$600,0)),""))</f>
        <v/>
      </c>
      <c r="D185" s="35"/>
      <c r="E185" s="36" t="str">
        <f ca="1">IF(OR(C185="",D185=""),"",CHOOSE(SIGN(((D185="ĮGYVENDINTA")*2+(D185="TOBULINTINA"))-((C185="ĮGYVENDINTA")*2+(C185="TOBULINTINA")))+2,"▼","=","▲"))</f>
        <v/>
      </c>
    </row>
    <row r="186" spans="1:5" ht="43.25" customHeight="1" x14ac:dyDescent="0.35">
      <c r="A186" s="6"/>
      <c r="B186" s="3" t="s">
        <v>213</v>
      </c>
      <c r="C186" s="34" t="str">
        <f ca="1">IFERROR(INDEX(paieska!$C$1:$C$600,MATCH(LEFT(SUBSTITUTE(SUBSTITUTE(SUBSTITUTE(SUBSTITUTE($B186,CHAR(10),""),CHAR(13),"")," ",""),CHAR(160),""),80),paieska!$A$1:$A$600,0)),IFERROR(INDEX(paieska!$C$1:$C$600,MATCH(LEFT(SUBSTITUTE(SUBSTITUTE(SUBSTITUTE(SUBSTITUTE($B186,CHAR(10),""),CHAR(13),"")," ",""),CHAR(160),""),80),paieska!$B$1:$B$600,0)),""))</f>
        <v/>
      </c>
      <c r="D186" s="35"/>
      <c r="E186" s="36" t="str">
        <f ca="1">IF(OR(C186="",D186=""),"",CHOOSE(SIGN(((D186="ĮGYVENDINTA")*2+(D186="TOBULINTINA"))-((C186="ĮGYVENDINTA")*2+(C186="TOBULINTINA")))+2,"▼","=","▲"))</f>
        <v/>
      </c>
    </row>
    <row r="187" spans="1:5" ht="28.75" customHeight="1" x14ac:dyDescent="0.35">
      <c r="A187" s="6"/>
      <c r="B187" s="3" t="s">
        <v>214</v>
      </c>
      <c r="C187" s="34" t="str">
        <f ca="1">IFERROR(INDEX(paieska!$C$1:$C$600,MATCH(LEFT(SUBSTITUTE(SUBSTITUTE(SUBSTITUTE(SUBSTITUTE($B187,CHAR(10),""),CHAR(13),"")," ",""),CHAR(160),""),80),paieska!$A$1:$A$600,0)),IFERROR(INDEX(paieska!$C$1:$C$600,MATCH(LEFT(SUBSTITUTE(SUBSTITUTE(SUBSTITUTE(SUBSTITUTE($B187,CHAR(10),""),CHAR(13),"")," ",""),CHAR(160),""),80),paieska!$B$1:$B$600,0)),""))</f>
        <v/>
      </c>
      <c r="D187" s="35"/>
      <c r="E187" s="36" t="str">
        <f ca="1">IF(OR(C187="",D187=""),"",CHOOSE(SIGN(((D187="ĮGYVENDINTA")*2+(D187="TOBULINTINA"))-((C187="ĮGYVENDINTA")*2+(C187="TOBULINTINA")))+2,"▼","=","▲"))</f>
        <v/>
      </c>
    </row>
    <row r="188" spans="1:5" x14ac:dyDescent="0.35">
      <c r="A188" s="119" t="s">
        <v>215</v>
      </c>
      <c r="B188" s="112"/>
      <c r="C188" s="112"/>
      <c r="D188" s="112"/>
      <c r="E188" s="113"/>
    </row>
    <row r="189" spans="1:5" ht="27.65" customHeight="1" x14ac:dyDescent="0.35">
      <c r="A189" s="6"/>
      <c r="B189" s="3" t="s">
        <v>216</v>
      </c>
      <c r="C189" s="34" t="str">
        <f ca="1">IFERROR(INDEX(paieska!$C$1:$C$600,MATCH(LEFT(SUBSTITUTE(SUBSTITUTE(SUBSTITUTE(SUBSTITUTE($B189,CHAR(10),""),CHAR(13),"")," ",""),CHAR(160),""),80),paieska!$A$1:$A$600,0)),IFERROR(INDEX(paieska!$C$1:$C$600,MATCH(LEFT(SUBSTITUTE(SUBSTITUTE(SUBSTITUTE(SUBSTITUTE($B189,CHAR(10),""),CHAR(13),"")," ",""),CHAR(160),""),80),paieska!$B$1:$B$600,0)),""))</f>
        <v/>
      </c>
      <c r="D189" s="35"/>
      <c r="E189" s="36" t="str">
        <f ca="1">IF(OR(C189="",D189=""),"",CHOOSE(SIGN(((D189="ĮGYVENDINTA")*2+(D189="TOBULINTINA"))-((C189="ĮGYVENDINTA")*2+(C189="TOBULINTINA")))+2,"▼","=","▲"))</f>
        <v/>
      </c>
    </row>
    <row r="190" spans="1:5" ht="33" customHeight="1" x14ac:dyDescent="0.35">
      <c r="A190" s="6"/>
      <c r="B190" s="3" t="s">
        <v>217</v>
      </c>
      <c r="C190" s="34" t="str">
        <f ca="1">IFERROR(INDEX(paieska!$C$1:$C$600,MATCH(LEFT(SUBSTITUTE(SUBSTITUTE(SUBSTITUTE(SUBSTITUTE($B190,CHAR(10),""),CHAR(13),"")," ",""),CHAR(160),""),80),paieska!$A$1:$A$600,0)),IFERROR(INDEX(paieska!$C$1:$C$600,MATCH(LEFT(SUBSTITUTE(SUBSTITUTE(SUBSTITUTE(SUBSTITUTE($B190,CHAR(10),""),CHAR(13),"")," ",""),CHAR(160),""),80),paieska!$B$1:$B$600,0)),""))</f>
        <v/>
      </c>
      <c r="D190" s="35"/>
      <c r="E190" s="36" t="str">
        <f ca="1">IF(OR(C190="",D190=""),"",CHOOSE(SIGN(((D190="ĮGYVENDINTA")*2+(D190="TOBULINTINA"))-((C190="ĮGYVENDINTA")*2+(C190="TOBULINTINA")))+2,"▼","=","▲"))</f>
        <v/>
      </c>
    </row>
    <row r="191" spans="1:5" ht="28.75" customHeight="1" x14ac:dyDescent="0.35">
      <c r="A191" s="6"/>
      <c r="B191" s="3" t="s">
        <v>218</v>
      </c>
      <c r="C191" s="34" t="str">
        <f ca="1">IFERROR(INDEX(paieska!$C$1:$C$600,MATCH(LEFT(SUBSTITUTE(SUBSTITUTE(SUBSTITUTE(SUBSTITUTE($B191,CHAR(10),""),CHAR(13),"")," ",""),CHAR(160),""),80),paieska!$A$1:$A$600,0)),IFERROR(INDEX(paieska!$C$1:$C$600,MATCH(LEFT(SUBSTITUTE(SUBSTITUTE(SUBSTITUTE(SUBSTITUTE($B191,CHAR(10),""),CHAR(13),"")," ",""),CHAR(160),""),80),paieska!$B$1:$B$600,0)),""))</f>
        <v/>
      </c>
      <c r="D191" s="35"/>
      <c r="E191" s="36" t="str">
        <f ca="1">IF(OR(C191="",D191=""),"",CHOOSE(SIGN(((D191="ĮGYVENDINTA")*2+(D191="TOBULINTINA"))-((C191="ĮGYVENDINTA")*2+(C191="TOBULINTINA")))+2,"▼","=","▲"))</f>
        <v/>
      </c>
    </row>
    <row r="192" spans="1:5" ht="18.5" x14ac:dyDescent="0.35">
      <c r="A192" s="6"/>
      <c r="B192" s="3" t="s">
        <v>219</v>
      </c>
      <c r="C192" s="34" t="str">
        <f ca="1">IFERROR(INDEX(paieska!$C$1:$C$600,MATCH(LEFT(SUBSTITUTE(SUBSTITUTE(SUBSTITUTE(SUBSTITUTE($B192,CHAR(10),""),CHAR(13),"")," ",""),CHAR(160),""),80),paieska!$A$1:$A$600,0)),IFERROR(INDEX(paieska!$C$1:$C$600,MATCH(LEFT(SUBSTITUTE(SUBSTITUTE(SUBSTITUTE(SUBSTITUTE($B192,CHAR(10),""),CHAR(13),"")," ",""),CHAR(160),""),80),paieska!$B$1:$B$600,0)),""))</f>
        <v/>
      </c>
      <c r="D192" s="35"/>
      <c r="E192" s="36" t="str">
        <f ca="1">IF(OR(C192="",D192=""),"",CHOOSE(SIGN(((D192="ĮGYVENDINTA")*2+(D192="TOBULINTINA"))-((C192="ĮGYVENDINTA")*2+(C192="TOBULINTINA")))+2,"▼","=","▲"))</f>
        <v/>
      </c>
    </row>
    <row r="193" spans="1:5" x14ac:dyDescent="0.35">
      <c r="A193" s="119" t="s">
        <v>220</v>
      </c>
      <c r="B193" s="112"/>
      <c r="C193" s="112"/>
      <c r="D193" s="112"/>
      <c r="E193" s="113"/>
    </row>
    <row r="194" spans="1:5" ht="28.75" customHeight="1" x14ac:dyDescent="0.35">
      <c r="A194" s="6"/>
      <c r="B194" s="3" t="s">
        <v>221</v>
      </c>
      <c r="C194" s="34" t="str">
        <f ca="1">IFERROR(INDEX(paieska!$C$1:$C$600,MATCH(LEFT(SUBSTITUTE(SUBSTITUTE(SUBSTITUTE(SUBSTITUTE($B194,CHAR(10),""),CHAR(13),"")," ",""),CHAR(160),""),80),paieska!$A$1:$A$600,0)),IFERROR(INDEX(paieska!$C$1:$C$600,MATCH(LEFT(SUBSTITUTE(SUBSTITUTE(SUBSTITUTE(SUBSTITUTE($B194,CHAR(10),""),CHAR(13),"")," ",""),CHAR(160),""),80),paieska!$B$1:$B$600,0)),""))</f>
        <v/>
      </c>
      <c r="D194" s="35"/>
      <c r="E194" s="36" t="str">
        <f t="shared" ref="E194:E201" ca="1" si="6">IF(OR(C194="",D194=""),"",CHOOSE(SIGN(((D194="ĮGYVENDINTA")*2+(D194="TOBULINTINA"))-((C194="ĮGYVENDINTA")*2+(C194="TOBULINTINA")))+2,"▼","=","▲"))</f>
        <v/>
      </c>
    </row>
    <row r="195" spans="1:5" ht="43.25" customHeight="1" x14ac:dyDescent="0.35">
      <c r="A195" s="6"/>
      <c r="B195" s="3" t="s">
        <v>222</v>
      </c>
      <c r="C195" s="34" t="str">
        <f ca="1">IFERROR(INDEX(paieska!$C$1:$C$600,MATCH(LEFT(SUBSTITUTE(SUBSTITUTE(SUBSTITUTE(SUBSTITUTE($B195,CHAR(10),""),CHAR(13),"")," ",""),CHAR(160),""),80),paieska!$A$1:$A$600,0)),IFERROR(INDEX(paieska!$C$1:$C$600,MATCH(LEFT(SUBSTITUTE(SUBSTITUTE(SUBSTITUTE(SUBSTITUTE($B195,CHAR(10),""),CHAR(13),"")," ",""),CHAR(160),""),80),paieska!$B$1:$B$600,0)),""))</f>
        <v/>
      </c>
      <c r="D195" s="35"/>
      <c r="E195" s="36" t="str">
        <f t="shared" ca="1" si="6"/>
        <v/>
      </c>
    </row>
    <row r="196" spans="1:5" ht="28.75" customHeight="1" x14ac:dyDescent="0.35">
      <c r="A196" s="6"/>
      <c r="B196" s="3" t="s">
        <v>223</v>
      </c>
      <c r="C196" s="34" t="str">
        <f ca="1">IFERROR(INDEX(paieska!$C$1:$C$600,MATCH(LEFT(SUBSTITUTE(SUBSTITUTE(SUBSTITUTE(SUBSTITUTE($B196,CHAR(10),""),CHAR(13),"")," ",""),CHAR(160),""),80),paieska!$A$1:$A$600,0)),IFERROR(INDEX(paieska!$C$1:$C$600,MATCH(LEFT(SUBSTITUTE(SUBSTITUTE(SUBSTITUTE(SUBSTITUTE($B196,CHAR(10),""),CHAR(13),"")," ",""),CHAR(160),""),80),paieska!$B$1:$B$600,0)),""))</f>
        <v/>
      </c>
      <c r="D196" s="35"/>
      <c r="E196" s="36" t="str">
        <f t="shared" ca="1" si="6"/>
        <v/>
      </c>
    </row>
    <row r="197" spans="1:5" ht="32" customHeight="1" x14ac:dyDescent="0.35">
      <c r="A197" s="6"/>
      <c r="B197" s="3" t="s">
        <v>224</v>
      </c>
      <c r="C197" s="34" t="str">
        <f ca="1">IFERROR(INDEX(paieska!$C$1:$C$600,MATCH(LEFT(SUBSTITUTE(SUBSTITUTE(SUBSTITUTE(SUBSTITUTE($B197,CHAR(10),""),CHAR(13),"")," ",""),CHAR(160),""),80),paieska!$A$1:$A$600,0)),IFERROR(INDEX(paieska!$C$1:$C$600,MATCH(LEFT(SUBSTITUTE(SUBSTITUTE(SUBSTITUTE(SUBSTITUTE($B197,CHAR(10),""),CHAR(13),"")," ",""),CHAR(160),""),80),paieska!$B$1:$B$600,0)),""))</f>
        <v/>
      </c>
      <c r="D197" s="35"/>
      <c r="E197" s="36" t="str">
        <f t="shared" ca="1" si="6"/>
        <v/>
      </c>
    </row>
    <row r="198" spans="1:5" ht="28.75" customHeight="1" x14ac:dyDescent="0.35">
      <c r="A198" s="6"/>
      <c r="B198" s="3" t="s">
        <v>225</v>
      </c>
      <c r="C198" s="34" t="str">
        <f ca="1">IFERROR(INDEX(paieska!$C$1:$C$600,MATCH(LEFT(SUBSTITUTE(SUBSTITUTE(SUBSTITUTE(SUBSTITUTE($B198,CHAR(10),""),CHAR(13),"")," ",""),CHAR(160),""),80),paieska!$A$1:$A$600,0)),IFERROR(INDEX(paieska!$C$1:$C$600,MATCH(LEFT(SUBSTITUTE(SUBSTITUTE(SUBSTITUTE(SUBSTITUTE($B198,CHAR(10),""),CHAR(13),"")," ",""),CHAR(160),""),80),paieska!$B$1:$B$600,0)),""))</f>
        <v/>
      </c>
      <c r="D198" s="35"/>
      <c r="E198" s="36" t="str">
        <f t="shared" ca="1" si="6"/>
        <v/>
      </c>
    </row>
    <row r="199" spans="1:5" ht="18.5" x14ac:dyDescent="0.35">
      <c r="A199" s="6"/>
      <c r="B199" s="2" t="s">
        <v>226</v>
      </c>
      <c r="C199" s="34" t="str">
        <f ca="1">IFERROR(INDEX(paieska!$C$1:$C$600,MATCH(LEFT(SUBSTITUTE(SUBSTITUTE(SUBSTITUTE(SUBSTITUTE($B199,CHAR(10),""),CHAR(13),"")," ",""),CHAR(160),""),80),paieska!$A$1:$A$600,0)),IFERROR(INDEX(paieska!$C$1:$C$600,MATCH(LEFT(SUBSTITUTE(SUBSTITUTE(SUBSTITUTE(SUBSTITUTE($B199,CHAR(10),""),CHAR(13),"")," ",""),CHAR(160),""),80),paieska!$B$1:$B$600,0)),""))</f>
        <v/>
      </c>
      <c r="D199" s="35"/>
      <c r="E199" s="36" t="str">
        <f t="shared" ca="1" si="6"/>
        <v/>
      </c>
    </row>
    <row r="200" spans="1:5" ht="28.75" customHeight="1" x14ac:dyDescent="0.35">
      <c r="A200" s="6"/>
      <c r="B200" s="3" t="s">
        <v>227</v>
      </c>
      <c r="C200" s="34" t="str">
        <f ca="1">IFERROR(INDEX(paieska!$C$1:$C$600,MATCH(LEFT(SUBSTITUTE(SUBSTITUTE(SUBSTITUTE(SUBSTITUTE($B200,CHAR(10),""),CHAR(13),"")," ",""),CHAR(160),""),80),paieska!$A$1:$A$600,0)),IFERROR(INDEX(paieska!$C$1:$C$600,MATCH(LEFT(SUBSTITUTE(SUBSTITUTE(SUBSTITUTE(SUBSTITUTE($B200,CHAR(10),""),CHAR(13),"")," ",""),CHAR(160),""),80),paieska!$B$1:$B$600,0)),""))</f>
        <v/>
      </c>
      <c r="D200" s="35"/>
      <c r="E200" s="36" t="str">
        <f t="shared" ca="1" si="6"/>
        <v/>
      </c>
    </row>
    <row r="201" spans="1:5" ht="18.5" x14ac:dyDescent="0.35">
      <c r="A201" s="6"/>
      <c r="B201" s="2" t="s">
        <v>228</v>
      </c>
      <c r="C201" s="34" t="str">
        <f ca="1">IFERROR(INDEX(paieska!$C$1:$C$600,MATCH(LEFT(SUBSTITUTE(SUBSTITUTE(SUBSTITUTE(SUBSTITUTE($B201,CHAR(10),""),CHAR(13),"")," ",""),CHAR(160),""),80),paieska!$A$1:$A$600,0)),IFERROR(INDEX(paieska!$C$1:$C$600,MATCH(LEFT(SUBSTITUTE(SUBSTITUTE(SUBSTITUTE(SUBSTITUTE($B201,CHAR(10),""),CHAR(13),"")," ",""),CHAR(160),""),80),paieska!$B$1:$B$600,0)),""))</f>
        <v/>
      </c>
      <c r="D201" s="35"/>
      <c r="E201" s="36" t="str">
        <f t="shared" ca="1" si="6"/>
        <v/>
      </c>
    </row>
    <row r="202" spans="1:5" x14ac:dyDescent="0.35">
      <c r="A202" s="119" t="s">
        <v>229</v>
      </c>
      <c r="B202" s="112"/>
      <c r="C202" s="112"/>
      <c r="D202" s="112"/>
      <c r="E202" s="113"/>
    </row>
    <row r="203" spans="1:5" ht="28.75" customHeight="1" x14ac:dyDescent="0.35">
      <c r="A203" s="6"/>
      <c r="B203" s="3" t="s">
        <v>230</v>
      </c>
      <c r="C203" s="34" t="str">
        <f ca="1">IFERROR(INDEX(paieska!$C$1:$C$600,MATCH(LEFT(SUBSTITUTE(SUBSTITUTE(SUBSTITUTE(SUBSTITUTE($B203,CHAR(10),""),CHAR(13),"")," ",""),CHAR(160),""),80),paieska!$A$1:$A$600,0)),IFERROR(INDEX(paieska!$C$1:$C$600,MATCH(LEFT(SUBSTITUTE(SUBSTITUTE(SUBSTITUTE(SUBSTITUTE($B203,CHAR(10),""),CHAR(13),"")," ",""),CHAR(160),""),80),paieska!$B$1:$B$600,0)),""))</f>
        <v/>
      </c>
      <c r="D203" s="35"/>
      <c r="E203" s="36" t="str">
        <f t="shared" ref="E203:E208" ca="1" si="7">IF(OR(C203="",D203=""),"",CHOOSE(SIGN(((D203="ĮGYVENDINTA")*2+(D203="TOBULINTINA"))-((C203="ĮGYVENDINTA")*2+(C203="TOBULINTINA")))+2,"▼","=","▲"))</f>
        <v/>
      </c>
    </row>
    <row r="204" spans="1:5" ht="28.75" customHeight="1" x14ac:dyDescent="0.35">
      <c r="A204" s="6"/>
      <c r="B204" s="3" t="s">
        <v>231</v>
      </c>
      <c r="C204" s="34" t="str">
        <f ca="1">IFERROR(INDEX(paieska!$C$1:$C$600,MATCH(LEFT(SUBSTITUTE(SUBSTITUTE(SUBSTITUTE(SUBSTITUTE($B204,CHAR(10),""),CHAR(13),"")," ",""),CHAR(160),""),80),paieska!$A$1:$A$600,0)),IFERROR(INDEX(paieska!$C$1:$C$600,MATCH(LEFT(SUBSTITUTE(SUBSTITUTE(SUBSTITUTE(SUBSTITUTE($B204,CHAR(10),""),CHAR(13),"")," ",""),CHAR(160),""),80),paieska!$B$1:$B$600,0)),""))</f>
        <v/>
      </c>
      <c r="D204" s="35"/>
      <c r="E204" s="36" t="str">
        <f t="shared" ca="1" si="7"/>
        <v/>
      </c>
    </row>
    <row r="205" spans="1:5" ht="28.75" customHeight="1" x14ac:dyDescent="0.35">
      <c r="A205" s="6"/>
      <c r="B205" s="3" t="s">
        <v>232</v>
      </c>
      <c r="C205" s="34" t="str">
        <f ca="1">IFERROR(INDEX(paieska!$C$1:$C$600,MATCH(LEFT(SUBSTITUTE(SUBSTITUTE(SUBSTITUTE(SUBSTITUTE($B205,CHAR(10),""),CHAR(13),"")," ",""),CHAR(160),""),80),paieska!$A$1:$A$600,0)),IFERROR(INDEX(paieska!$C$1:$C$600,MATCH(LEFT(SUBSTITUTE(SUBSTITUTE(SUBSTITUTE(SUBSTITUTE($B205,CHAR(10),""),CHAR(13),"")," ",""),CHAR(160),""),80),paieska!$B$1:$B$600,0)),""))</f>
        <v/>
      </c>
      <c r="D205" s="35"/>
      <c r="E205" s="36" t="str">
        <f t="shared" ca="1" si="7"/>
        <v/>
      </c>
    </row>
    <row r="206" spans="1:5" ht="28.75" customHeight="1" x14ac:dyDescent="0.35">
      <c r="A206" s="6"/>
      <c r="B206" s="3" t="s">
        <v>233</v>
      </c>
      <c r="C206" s="34" t="str">
        <f ca="1">IFERROR(INDEX(paieska!$C$1:$C$600,MATCH(LEFT(SUBSTITUTE(SUBSTITUTE(SUBSTITUTE(SUBSTITUTE($B206,CHAR(10),""),CHAR(13),"")," ",""),CHAR(160),""),80),paieska!$A$1:$A$600,0)),IFERROR(INDEX(paieska!$C$1:$C$600,MATCH(LEFT(SUBSTITUTE(SUBSTITUTE(SUBSTITUTE(SUBSTITUTE($B206,CHAR(10),""),CHAR(13),"")," ",""),CHAR(160),""),80),paieska!$B$1:$B$600,0)),""))</f>
        <v/>
      </c>
      <c r="D206" s="35"/>
      <c r="E206" s="36" t="str">
        <f t="shared" ca="1" si="7"/>
        <v/>
      </c>
    </row>
    <row r="207" spans="1:5" ht="18.5" x14ac:dyDescent="0.35">
      <c r="A207" s="6"/>
      <c r="B207" s="3" t="s">
        <v>234</v>
      </c>
      <c r="C207" s="34" t="str">
        <f ca="1">IFERROR(INDEX(paieska!$C$1:$C$600,MATCH(LEFT(SUBSTITUTE(SUBSTITUTE(SUBSTITUTE(SUBSTITUTE($B207,CHAR(10),""),CHAR(13),"")," ",""),CHAR(160),""),80),paieska!$A$1:$A$600,0)),IFERROR(INDEX(paieska!$C$1:$C$600,MATCH(LEFT(SUBSTITUTE(SUBSTITUTE(SUBSTITUTE(SUBSTITUTE($B207,CHAR(10),""),CHAR(13),"")," ",""),CHAR(160),""),80),paieska!$B$1:$B$600,0)),""))</f>
        <v/>
      </c>
      <c r="D207" s="35"/>
      <c r="E207" s="36" t="str">
        <f t="shared" ca="1" si="7"/>
        <v/>
      </c>
    </row>
    <row r="208" spans="1:5" ht="18.5" x14ac:dyDescent="0.35">
      <c r="A208" s="6"/>
      <c r="B208" s="3" t="s">
        <v>235</v>
      </c>
      <c r="C208" s="34" t="str">
        <f ca="1">IFERROR(INDEX(paieska!$C$1:$C$600,MATCH(LEFT(SUBSTITUTE(SUBSTITUTE(SUBSTITUTE(SUBSTITUTE($B208,CHAR(10),""),CHAR(13),"")," ",""),CHAR(160),""),80),paieska!$A$1:$A$600,0)),IFERROR(INDEX(paieska!$C$1:$C$600,MATCH(LEFT(SUBSTITUTE(SUBSTITUTE(SUBSTITUTE(SUBSTITUTE($B208,CHAR(10),""),CHAR(13),"")," ",""),CHAR(160),""),80),paieska!$B$1:$B$600,0)),""))</f>
        <v/>
      </c>
      <c r="D208" s="35"/>
      <c r="E208" s="36" t="str">
        <f t="shared" ca="1" si="7"/>
        <v/>
      </c>
    </row>
    <row r="209" spans="1:5" x14ac:dyDescent="0.35">
      <c r="A209" s="119" t="s">
        <v>236</v>
      </c>
      <c r="B209" s="112"/>
      <c r="C209" s="112"/>
      <c r="D209" s="112"/>
      <c r="E209" s="113"/>
    </row>
    <row r="210" spans="1:5" ht="57.65" customHeight="1" x14ac:dyDescent="0.35">
      <c r="A210" s="6"/>
      <c r="B210" s="3" t="s">
        <v>237</v>
      </c>
      <c r="C210" s="34" t="str">
        <f ca="1">IFERROR(INDEX(paieska!$C$1:$C$600,MATCH(LEFT(SUBSTITUTE(SUBSTITUTE(SUBSTITUTE(SUBSTITUTE($B210,CHAR(10),""),CHAR(13),"")," ",""),CHAR(160),""),80),paieska!$A$1:$A$600,0)),IFERROR(INDEX(paieska!$C$1:$C$600,MATCH(LEFT(SUBSTITUTE(SUBSTITUTE(SUBSTITUTE(SUBSTITUTE($B210,CHAR(10),""),CHAR(13),"")," ",""),CHAR(160),""),80),paieska!$B$1:$B$600,0)),""))</f>
        <v/>
      </c>
      <c r="D210" s="35"/>
      <c r="E210" s="36" t="str">
        <f ca="1">IF(OR(C210="",D210=""),"",CHOOSE(SIGN(((D210="ĮGYVENDINTA")*2+(D210="TOBULINTINA"))-((C210="ĮGYVENDINTA")*2+(C210="TOBULINTINA")))+2,"▼","=","▲"))</f>
        <v/>
      </c>
    </row>
    <row r="211" spans="1:5" ht="28.75" customHeight="1" x14ac:dyDescent="0.35">
      <c r="A211" s="6"/>
      <c r="B211" s="3" t="s">
        <v>238</v>
      </c>
      <c r="C211" s="34" t="str">
        <f ca="1">IFERROR(INDEX(paieska!$C$1:$C$600,MATCH(LEFT(SUBSTITUTE(SUBSTITUTE(SUBSTITUTE(SUBSTITUTE($B211,CHAR(10),""),CHAR(13),"")," ",""),CHAR(160),""),80),paieska!$A$1:$A$600,0)),IFERROR(INDEX(paieska!$C$1:$C$600,MATCH(LEFT(SUBSTITUTE(SUBSTITUTE(SUBSTITUTE(SUBSTITUTE($B211,CHAR(10),""),CHAR(13),"")," ",""),CHAR(160),""),80),paieska!$B$1:$B$600,0)),""))</f>
        <v/>
      </c>
      <c r="D211" s="35"/>
      <c r="E211" s="36" t="str">
        <f ca="1">IF(OR(C211="",D211=""),"",CHOOSE(SIGN(((D211="ĮGYVENDINTA")*2+(D211="TOBULINTINA"))-((C211="ĮGYVENDINTA")*2+(C211="TOBULINTINA")))+2,"▼","=","▲"))</f>
        <v/>
      </c>
    </row>
    <row r="212" spans="1:5" x14ac:dyDescent="0.35">
      <c r="A212" s="119" t="s">
        <v>239</v>
      </c>
      <c r="B212" s="112"/>
      <c r="C212" s="112"/>
      <c r="D212" s="112"/>
      <c r="E212" s="113"/>
    </row>
    <row r="213" spans="1:5" ht="17.399999999999999" customHeight="1" x14ac:dyDescent="0.35">
      <c r="A213" s="6"/>
      <c r="B213" s="3" t="s">
        <v>240</v>
      </c>
      <c r="C213" s="34" t="str">
        <f ca="1">IFERROR(INDEX(paieska!$C$1:$C$600,MATCH(LEFT(SUBSTITUTE(SUBSTITUTE(SUBSTITUTE(SUBSTITUTE($B213,CHAR(10),""),CHAR(13),"")," ",""),CHAR(160),""),80),paieska!$A$1:$A$600,0)),IFERROR(INDEX(paieska!$C$1:$C$600,MATCH(LEFT(SUBSTITUTE(SUBSTITUTE(SUBSTITUTE(SUBSTITUTE($B213,CHAR(10),""),CHAR(13),"")," ",""),CHAR(160),""),80),paieska!$B$1:$B$600,0)),""))</f>
        <v/>
      </c>
      <c r="D213" s="35"/>
      <c r="E213" s="36" t="str">
        <f ca="1">IF(OR(C213="",D213=""),"",CHOOSE(SIGN(((D213="ĮGYVENDINTA")*2+(D213="TOBULINTINA"))-((C213="ĮGYVENDINTA")*2+(C213="TOBULINTINA")))+2,"▼","=","▲"))</f>
        <v/>
      </c>
    </row>
    <row r="214" spans="1:5" ht="32" customHeight="1" x14ac:dyDescent="0.45">
      <c r="A214" s="67" t="s">
        <v>241</v>
      </c>
      <c r="B214" s="58"/>
      <c r="C214" s="33" t="s">
        <v>7</v>
      </c>
      <c r="D214" s="33" t="s">
        <v>8</v>
      </c>
      <c r="E214" s="33" t="s">
        <v>9</v>
      </c>
    </row>
    <row r="215" spans="1:5" x14ac:dyDescent="0.35">
      <c r="A215" s="119" t="s">
        <v>242</v>
      </c>
      <c r="B215" s="112"/>
      <c r="C215" s="112"/>
      <c r="D215" s="112"/>
      <c r="E215" s="113"/>
    </row>
    <row r="216" spans="1:5" ht="28.75" customHeight="1" x14ac:dyDescent="0.35">
      <c r="A216" s="6"/>
      <c r="B216" s="3" t="s">
        <v>243</v>
      </c>
      <c r="C216" s="34" t="str">
        <f ca="1">IFERROR(INDEX(paieska!$C$1:$C$600,MATCH(LEFT(SUBSTITUTE(SUBSTITUTE(SUBSTITUTE(SUBSTITUTE($B216,CHAR(10),""),CHAR(13),"")," ",""),CHAR(160),""),80),paieska!$A$1:$A$600,0)),IFERROR(INDEX(paieska!$C$1:$C$600,MATCH(LEFT(SUBSTITUTE(SUBSTITUTE(SUBSTITUTE(SUBSTITUTE($B216,CHAR(10),""),CHAR(13),"")," ",""),CHAR(160),""),80),paieska!$B$1:$B$600,0)),""))</f>
        <v/>
      </c>
      <c r="D216" s="35"/>
      <c r="E216" s="36" t="str">
        <f ca="1">IF(OR(C216="",D216=""),"",CHOOSE(SIGN(((D216="ĮGYVENDINTA")*2+(D216="TOBULINTINA"))-((C216="ĮGYVENDINTA")*2+(C216="TOBULINTINA")))+2,"▼","=","▲"))</f>
        <v/>
      </c>
    </row>
    <row r="217" spans="1:5" ht="28.75" customHeight="1" x14ac:dyDescent="0.35">
      <c r="A217" s="6"/>
      <c r="B217" s="3" t="s">
        <v>244</v>
      </c>
      <c r="C217" s="34" t="str">
        <f ca="1">IFERROR(INDEX(paieska!$C$1:$C$600,MATCH(LEFT(SUBSTITUTE(SUBSTITUTE(SUBSTITUTE(SUBSTITUTE($B217,CHAR(10),""),CHAR(13),"")," ",""),CHAR(160),""),80),paieska!$A$1:$A$600,0)),IFERROR(INDEX(paieska!$C$1:$C$600,MATCH(LEFT(SUBSTITUTE(SUBSTITUTE(SUBSTITUTE(SUBSTITUTE($B217,CHAR(10),""),CHAR(13),"")," ",""),CHAR(160),""),80),paieska!$B$1:$B$600,0)),""))</f>
        <v/>
      </c>
      <c r="D217" s="35"/>
      <c r="E217" s="36" t="str">
        <f ca="1">IF(OR(C217="",D217=""),"",CHOOSE(SIGN(((D217="ĮGYVENDINTA")*2+(D217="TOBULINTINA"))-((C217="ĮGYVENDINTA")*2+(C217="TOBULINTINA")))+2,"▼","=","▲"))</f>
        <v/>
      </c>
    </row>
    <row r="218" spans="1:5" ht="18.5" x14ac:dyDescent="0.35">
      <c r="A218" s="6"/>
      <c r="B218" s="2" t="s">
        <v>245</v>
      </c>
      <c r="C218" s="34" t="str">
        <f ca="1">IFERROR(INDEX(paieska!$C$1:$C$600,MATCH(LEFT(SUBSTITUTE(SUBSTITUTE(SUBSTITUTE(SUBSTITUTE($B218,CHAR(10),""),CHAR(13),"")," ",""),CHAR(160),""),80),paieska!$A$1:$A$600,0)),IFERROR(INDEX(paieska!$C$1:$C$600,MATCH(LEFT(SUBSTITUTE(SUBSTITUTE(SUBSTITUTE(SUBSTITUTE($B218,CHAR(10),""),CHAR(13),"")," ",""),CHAR(160),""),80),paieska!$B$1:$B$600,0)),""))</f>
        <v/>
      </c>
      <c r="D218" s="35"/>
      <c r="E218" s="36" t="str">
        <f ca="1">IF(OR(C218="",D218=""),"",CHOOSE(SIGN(((D218="ĮGYVENDINTA")*2+(D218="TOBULINTINA"))-((C218="ĮGYVENDINTA")*2+(C218="TOBULINTINA")))+2,"▼","=","▲"))</f>
        <v/>
      </c>
    </row>
    <row r="219" spans="1:5" ht="18.5" x14ac:dyDescent="0.35">
      <c r="A219" s="6"/>
      <c r="B219" s="3" t="s">
        <v>246</v>
      </c>
      <c r="C219" s="34" t="str">
        <f ca="1">IFERROR(INDEX(paieska!$C$1:$C$600,MATCH(LEFT(SUBSTITUTE(SUBSTITUTE(SUBSTITUTE(SUBSTITUTE($B219,CHAR(10),""),CHAR(13),"")," ",""),CHAR(160),""),80),paieska!$A$1:$A$600,0)),IFERROR(INDEX(paieska!$C$1:$C$600,MATCH(LEFT(SUBSTITUTE(SUBSTITUTE(SUBSTITUTE(SUBSTITUTE($B219,CHAR(10),""),CHAR(13),"")," ",""),CHAR(160),""),80),paieska!$B$1:$B$600,0)),""))</f>
        <v/>
      </c>
      <c r="D219" s="35"/>
      <c r="E219" s="36" t="str">
        <f ca="1">IF(OR(C219="",D219=""),"",CHOOSE(SIGN(((D219="ĮGYVENDINTA")*2+(D219="TOBULINTINA"))-((C219="ĮGYVENDINTA")*2+(C219="TOBULINTINA")))+2,"▼","=","▲"))</f>
        <v/>
      </c>
    </row>
    <row r="220" spans="1:5" x14ac:dyDescent="0.35">
      <c r="A220" s="119" t="s">
        <v>247</v>
      </c>
      <c r="B220" s="112"/>
      <c r="C220" s="112"/>
      <c r="D220" s="112"/>
      <c r="E220" s="113"/>
    </row>
    <row r="221" spans="1:5" ht="32.4" customHeight="1" x14ac:dyDescent="0.35">
      <c r="A221" s="6"/>
      <c r="B221" s="3" t="s">
        <v>248</v>
      </c>
      <c r="C221" s="34" t="str">
        <f ca="1">IFERROR(INDEX(paieska!$C$1:$C$600,MATCH(LEFT(SUBSTITUTE(SUBSTITUTE(SUBSTITUTE(SUBSTITUTE($B221,CHAR(10),""),CHAR(13),"")," ",""),CHAR(160),""),80),paieska!$A$1:$A$600,0)),IFERROR(INDEX(paieska!$C$1:$C$600,MATCH(LEFT(SUBSTITUTE(SUBSTITUTE(SUBSTITUTE(SUBSTITUTE($B221,CHAR(10),""),CHAR(13),"")," ",""),CHAR(160),""),80),paieska!$B$1:$B$600,0)),""))</f>
        <v/>
      </c>
      <c r="D221" s="35"/>
      <c r="E221" s="36" t="str">
        <f ca="1">IF(OR(C221="",D221=""),"",CHOOSE(SIGN(((D221="ĮGYVENDINTA")*2+(D221="TOBULINTINA"))-((C221="ĮGYVENDINTA")*2+(C221="TOBULINTINA")))+2,"▼","=","▲"))</f>
        <v/>
      </c>
    </row>
    <row r="222" spans="1:5" ht="18.5" x14ac:dyDescent="0.35">
      <c r="A222" s="6"/>
      <c r="B222" s="3" t="s">
        <v>249</v>
      </c>
      <c r="C222" s="34" t="str">
        <f ca="1">IFERROR(INDEX(paieska!$C$1:$C$600,MATCH(LEFT(SUBSTITUTE(SUBSTITUTE(SUBSTITUTE(SUBSTITUTE($B222,CHAR(10),""),CHAR(13),"")," ",""),CHAR(160),""),80),paieska!$A$1:$A$600,0)),IFERROR(INDEX(paieska!$C$1:$C$600,MATCH(LEFT(SUBSTITUTE(SUBSTITUTE(SUBSTITUTE(SUBSTITUTE($B222,CHAR(10),""),CHAR(13),"")," ",""),CHAR(160),""),80),paieska!$B$1:$B$600,0)),""))</f>
        <v/>
      </c>
      <c r="D222" s="35"/>
      <c r="E222" s="36" t="str">
        <f ca="1">IF(OR(C222="",D222=""),"",CHOOSE(SIGN(((D222="ĮGYVENDINTA")*2+(D222="TOBULINTINA"))-((C222="ĮGYVENDINTA")*2+(C222="TOBULINTINA")))+2,"▼","=","▲"))</f>
        <v/>
      </c>
    </row>
    <row r="223" spans="1:5" x14ac:dyDescent="0.35">
      <c r="A223" s="124" t="s">
        <v>250</v>
      </c>
      <c r="B223" s="112"/>
      <c r="C223" s="112"/>
      <c r="D223" s="112"/>
      <c r="E223" s="113"/>
    </row>
    <row r="224" spans="1:5" ht="28.75" customHeight="1" x14ac:dyDescent="0.35">
      <c r="A224" s="6"/>
      <c r="B224" s="3" t="s">
        <v>251</v>
      </c>
      <c r="C224" s="34" t="str">
        <f ca="1">IFERROR(INDEX(paieska!$C$1:$C$600,MATCH(LEFT(SUBSTITUTE(SUBSTITUTE(SUBSTITUTE(SUBSTITUTE($B224,CHAR(10),""),CHAR(13),"")," ",""),CHAR(160),""),80),paieska!$A$1:$A$600,0)),IFERROR(INDEX(paieska!$C$1:$C$600,MATCH(LEFT(SUBSTITUTE(SUBSTITUTE(SUBSTITUTE(SUBSTITUTE($B224,CHAR(10),""),CHAR(13),"")," ",""),CHAR(160),""),80),paieska!$B$1:$B$600,0)),""))</f>
        <v/>
      </c>
      <c r="D224" s="35"/>
      <c r="E224" s="36" t="str">
        <f ca="1">IF(OR(C224="",D224=""),"",CHOOSE(SIGN(((D224="ĮGYVENDINTA")*2+(D224="TOBULINTINA"))-((C224="ĮGYVENDINTA")*2+(C224="TOBULINTINA")))+2,"▼","=","▲"))</f>
        <v/>
      </c>
    </row>
    <row r="225" spans="1:7" ht="18.5" x14ac:dyDescent="0.35">
      <c r="A225" s="6"/>
      <c r="B225" s="3" t="s">
        <v>252</v>
      </c>
      <c r="C225" s="34" t="str">
        <f ca="1">IFERROR(INDEX(paieska!$C$1:$C$600,MATCH(LEFT(SUBSTITUTE(SUBSTITUTE(SUBSTITUTE(SUBSTITUTE($B225,CHAR(10),""),CHAR(13),"")," ",""),CHAR(160),""),80),paieska!$A$1:$A$600,0)),IFERROR(INDEX(paieska!$C$1:$C$600,MATCH(LEFT(SUBSTITUTE(SUBSTITUTE(SUBSTITUTE(SUBSTITUTE($B225,CHAR(10),""),CHAR(13),"")," ",""),CHAR(160),""),80),paieska!$B$1:$B$600,0)),""))</f>
        <v/>
      </c>
      <c r="D225" s="35"/>
      <c r="E225" s="36" t="str">
        <f ca="1">IF(OR(C225="",D225=""),"",CHOOSE(SIGN(((D225="ĮGYVENDINTA")*2+(D225="TOBULINTINA"))-((C225="ĮGYVENDINTA")*2+(C225="TOBULINTINA")))+2,"▼","=","▲"))</f>
        <v/>
      </c>
    </row>
    <row r="226" spans="1:7" ht="28.75" customHeight="1" x14ac:dyDescent="0.35">
      <c r="A226" s="6"/>
      <c r="B226" s="3" t="s">
        <v>253</v>
      </c>
      <c r="C226" s="34" t="str">
        <f ca="1">IFERROR(INDEX(paieska!$C$1:$C$600,MATCH(LEFT(SUBSTITUTE(SUBSTITUTE(SUBSTITUTE(SUBSTITUTE($B226,CHAR(10),""),CHAR(13),"")," ",""),CHAR(160),""),80),paieska!$A$1:$A$600,0)),IFERROR(INDEX(paieska!$C$1:$C$600,MATCH(LEFT(SUBSTITUTE(SUBSTITUTE(SUBSTITUTE(SUBSTITUTE($B226,CHAR(10),""),CHAR(13),"")," ",""),CHAR(160),""),80),paieska!$B$1:$B$600,0)),""))</f>
        <v/>
      </c>
      <c r="D226" s="35"/>
      <c r="E226" s="36" t="str">
        <f ca="1">IF(OR(C226="",D226=""),"",CHOOSE(SIGN(((D226="ĮGYVENDINTA")*2+(D226="TOBULINTINA"))-((C226="ĮGYVENDINTA")*2+(C226="TOBULINTINA")))+2,"▼","=","▲"))</f>
        <v/>
      </c>
    </row>
    <row r="227" spans="1:7" ht="18.5" x14ac:dyDescent="0.35">
      <c r="A227" s="6"/>
      <c r="B227" s="3" t="s">
        <v>254</v>
      </c>
      <c r="C227" s="34" t="str">
        <f ca="1">IFERROR(INDEX(paieska!$C$1:$C$600,MATCH(LEFT(SUBSTITUTE(SUBSTITUTE(SUBSTITUTE(SUBSTITUTE($B227,CHAR(10),""),CHAR(13),"")," ",""),CHAR(160),""),80),paieska!$A$1:$A$600,0)),IFERROR(INDEX(paieska!$C$1:$C$600,MATCH(LEFT(SUBSTITUTE(SUBSTITUTE(SUBSTITUTE(SUBSTITUTE($B227,CHAR(10),""),CHAR(13),"")," ",""),CHAR(160),""),80),paieska!$B$1:$B$600,0)),""))</f>
        <v/>
      </c>
      <c r="D227" s="35"/>
      <c r="E227" s="36" t="str">
        <f ca="1">IF(OR(C227="",D227=""),"",CHOOSE(SIGN(((D227="ĮGYVENDINTA")*2+(D227="TOBULINTINA"))-((C227="ĮGYVENDINTA")*2+(C227="TOBULINTINA")))+2,"▼","=","▲"))</f>
        <v/>
      </c>
    </row>
    <row r="228" spans="1:7" ht="28.75" customHeight="1" x14ac:dyDescent="0.35">
      <c r="A228" s="6"/>
      <c r="B228" s="3" t="s">
        <v>255</v>
      </c>
      <c r="C228" s="34" t="str">
        <f ca="1">IFERROR(INDEX(paieska!$C$1:$C$600,MATCH(LEFT(SUBSTITUTE(SUBSTITUTE(SUBSTITUTE(SUBSTITUTE($B228,CHAR(10),""),CHAR(13),"")," ",""),CHAR(160),""),80),paieska!$A$1:$A$600,0)),IFERROR(INDEX(paieska!$C$1:$C$600,MATCH(LEFT(SUBSTITUTE(SUBSTITUTE(SUBSTITUTE(SUBSTITUTE($B228,CHAR(10),""),CHAR(13),"")," ",""),CHAR(160),""),80),paieska!$B$1:$B$600,0)),""))</f>
        <v/>
      </c>
      <c r="D228" s="35"/>
      <c r="E228" s="36" t="str">
        <f ca="1">IF(OR(C228="",D228=""),"",CHOOSE(SIGN(((D228="ĮGYVENDINTA")*2+(D228="TOBULINTINA"))-((C228="ĮGYVENDINTA")*2+(C228="TOBULINTINA")))+2,"▼","=","▲"))</f>
        <v/>
      </c>
    </row>
    <row r="229" spans="1:7" x14ac:dyDescent="0.35">
      <c r="A229" s="119" t="s">
        <v>256</v>
      </c>
      <c r="B229" s="112"/>
      <c r="C229" s="112"/>
      <c r="D229" s="112"/>
      <c r="E229" s="113"/>
    </row>
    <row r="230" spans="1:7" ht="17" customHeight="1" x14ac:dyDescent="0.35">
      <c r="A230" s="6"/>
      <c r="B230" s="32" t="s">
        <v>257</v>
      </c>
      <c r="C230" s="34" t="str">
        <f ca="1">IFERROR(INDEX(paieska!$C$1:$C$600,MATCH(LEFT(SUBSTITUTE(SUBSTITUTE(SUBSTITUTE(SUBSTITUTE($B230,CHAR(10),""),CHAR(13),"")," ",""),CHAR(160),""),80),paieska!$A$1:$A$600,0)),IFERROR(INDEX(paieska!$C$1:$C$600,MATCH(LEFT(SUBSTITUTE(SUBSTITUTE(SUBSTITUTE(SUBSTITUTE($B230,CHAR(10),""),CHAR(13),"")," ",""),CHAR(160),""),80),paieska!$B$1:$B$600,0)),""))</f>
        <v/>
      </c>
      <c r="D230" s="35"/>
      <c r="E230" s="36" t="str">
        <f ca="1">IF(OR(C230="",D230=""),"",CHOOSE(SIGN(((D230="ĮGYVENDINTA")*2+(D230="TOBULINTINA"))-((C230="ĮGYVENDINTA")*2+(C230="TOBULINTINA")))+2,"▼","=","▲"))</f>
        <v/>
      </c>
    </row>
    <row r="231" spans="1:7" ht="43.25" customHeight="1" x14ac:dyDescent="0.35">
      <c r="A231" s="6"/>
      <c r="B231" s="3" t="s">
        <v>258</v>
      </c>
      <c r="C231" s="34" t="str">
        <f ca="1">IFERROR(INDEX(paieska!$C$1:$C$600,MATCH(LEFT(SUBSTITUTE(SUBSTITUTE(SUBSTITUTE(SUBSTITUTE($B231,CHAR(10),""),CHAR(13),"")," ",""),CHAR(160),""),80),paieska!$A$1:$A$600,0)),IFERROR(INDEX(paieska!$C$1:$C$600,MATCH(LEFT(SUBSTITUTE(SUBSTITUTE(SUBSTITUTE(SUBSTITUTE($B231,CHAR(10),""),CHAR(13),"")," ",""),CHAR(160),""),80),paieska!$B$1:$B$600,0)),""))</f>
        <v/>
      </c>
      <c r="D231" s="35"/>
      <c r="E231" s="36" t="str">
        <f ca="1">IF(OR(C231="",D231=""),"",CHOOSE(SIGN(((D231="ĮGYVENDINTA")*2+(D231="TOBULINTINA"))-((C231="ĮGYVENDINTA")*2+(C231="TOBULINTINA")))+2,"▼","=","▲"))</f>
        <v/>
      </c>
    </row>
    <row r="232" spans="1:7" ht="18.5" x14ac:dyDescent="0.35">
      <c r="A232" s="6"/>
      <c r="B232" s="3" t="s">
        <v>259</v>
      </c>
      <c r="C232" s="34" t="str">
        <f ca="1">IFERROR(INDEX(paieska!$C$1:$C$600,MATCH(LEFT(SUBSTITUTE(SUBSTITUTE(SUBSTITUTE(SUBSTITUTE($B232,CHAR(10),""),CHAR(13),"")," ",""),CHAR(160),""),80),paieska!$A$1:$A$600,0)),IFERROR(INDEX(paieska!$C$1:$C$600,MATCH(LEFT(SUBSTITUTE(SUBSTITUTE(SUBSTITUTE(SUBSTITUTE($B232,CHAR(10),""),CHAR(13),"")," ",""),CHAR(160),""),80),paieska!$B$1:$B$600,0)),""))</f>
        <v/>
      </c>
      <c r="D232" s="35"/>
      <c r="E232" s="36" t="str">
        <f ca="1">IF(OR(C232="",D232=""),"",CHOOSE(SIGN(((D232="ĮGYVENDINTA")*2+(D232="TOBULINTINA"))-((C232="ĮGYVENDINTA")*2+(C232="TOBULINTINA")))+2,"▼","=","▲"))</f>
        <v/>
      </c>
    </row>
    <row r="233" spans="1:7" x14ac:dyDescent="0.35">
      <c r="A233" s="119" t="s">
        <v>260</v>
      </c>
      <c r="B233" s="112"/>
      <c r="C233" s="112"/>
      <c r="D233" s="112"/>
      <c r="E233" s="113"/>
    </row>
    <row r="234" spans="1:7" ht="18" customHeight="1" thickBot="1" x14ac:dyDescent="0.4">
      <c r="A234" s="8"/>
      <c r="B234" s="10" t="s">
        <v>261</v>
      </c>
      <c r="C234" s="34" t="str">
        <f ca="1">IFERROR(INDEX(paieska!$C$1:$C$600,MATCH(LEFT(SUBSTITUTE(SUBSTITUTE(SUBSTITUTE(SUBSTITUTE($B234,CHAR(10),""),CHAR(13),"")," ",""),CHAR(160),""),80),paieska!$A$1:$A$600,0)),IFERROR(INDEX(paieska!$C$1:$C$600,MATCH(LEFT(SUBSTITUTE(SUBSTITUTE(SUBSTITUTE(SUBSTITUTE($B234,CHAR(10),""),CHAR(13),"")," ",""),CHAR(160),""),80),paieska!$B$1:$B$600,0)),""))</f>
        <v/>
      </c>
      <c r="D234" s="35"/>
      <c r="E234" s="36" t="str">
        <f ca="1">IF(OR(C234="",D234=""),"",CHOOSE(SIGN(((D234="ĮGYVENDINTA")*2+(D234="TOBULINTINA"))-((C234="ĮGYVENDINTA")*2+(C234="TOBULINTINA")))+2,"▼","=","▲"))</f>
        <v/>
      </c>
      <c r="G234" t="s">
        <v>262</v>
      </c>
    </row>
    <row r="235" spans="1:7" ht="15" customHeight="1" thickBot="1" x14ac:dyDescent="0.4">
      <c r="B235" s="9" t="s">
        <v>263</v>
      </c>
      <c r="C235" s="53">
        <f ca="1">COUNTIFS(C6:C234,"?*",E6:E234,"&lt;&gt;Pokytis")/175</f>
        <v>0</v>
      </c>
      <c r="D235" s="52">
        <f>COUNTIFS(D6:D234,"?*",E6:E234,"&lt;&gt;Pokytis")/175</f>
        <v>0</v>
      </c>
    </row>
  </sheetData>
  <mergeCells count="69">
    <mergeCell ref="A1:E1"/>
    <mergeCell ref="A65:E65"/>
    <mergeCell ref="H5:Q5"/>
    <mergeCell ref="A193:E193"/>
    <mergeCell ref="A137:E137"/>
    <mergeCell ref="I2:Q2"/>
    <mergeCell ref="A2:E2"/>
    <mergeCell ref="A4:B4"/>
    <mergeCell ref="O6:Q6"/>
    <mergeCell ref="A13:E13"/>
    <mergeCell ref="I18:K18"/>
    <mergeCell ref="I3:Q3"/>
    <mergeCell ref="I1:Q1"/>
    <mergeCell ref="L6:N6"/>
    <mergeCell ref="A188:E188"/>
    <mergeCell ref="A214:B214"/>
    <mergeCell ref="A129:E129"/>
    <mergeCell ref="H20:Q24"/>
    <mergeCell ref="A181:E181"/>
    <mergeCell ref="A184:E184"/>
    <mergeCell ref="A93:E93"/>
    <mergeCell ref="A121:E121"/>
    <mergeCell ref="A40:B40"/>
    <mergeCell ref="A98:E98"/>
    <mergeCell ref="A178:E178"/>
    <mergeCell ref="A70:E70"/>
    <mergeCell ref="A153:E153"/>
    <mergeCell ref="A212:E212"/>
    <mergeCell ref="A90:E90"/>
    <mergeCell ref="A41:E41"/>
    <mergeCell ref="A164:E164"/>
    <mergeCell ref="A220:E220"/>
    <mergeCell ref="A229:E229"/>
    <mergeCell ref="L18:N18"/>
    <mergeCell ref="A132:E132"/>
    <mergeCell ref="A118:E118"/>
    <mergeCell ref="A120:B120"/>
    <mergeCell ref="A158:E158"/>
    <mergeCell ref="A223:E223"/>
    <mergeCell ref="A50:E50"/>
    <mergeCell ref="A141:E141"/>
    <mergeCell ref="A22:E22"/>
    <mergeCell ref="A150:E150"/>
    <mergeCell ref="A144:E144"/>
    <mergeCell ref="A215:E215"/>
    <mergeCell ref="A112:E112"/>
    <mergeCell ref="A28:E28"/>
    <mergeCell ref="A233:E233"/>
    <mergeCell ref="A55:E55"/>
    <mergeCell ref="A3:E3"/>
    <mergeCell ref="A5:E5"/>
    <mergeCell ref="A106:E106"/>
    <mergeCell ref="A209:E209"/>
    <mergeCell ref="A81:E81"/>
    <mergeCell ref="A170:E170"/>
    <mergeCell ref="A202:E202"/>
    <mergeCell ref="A31:E31"/>
    <mergeCell ref="A143:B143"/>
    <mergeCell ref="A92:B92"/>
    <mergeCell ref="A73:E73"/>
    <mergeCell ref="A60:E60"/>
    <mergeCell ref="A183:B183"/>
    <mergeCell ref="A174:E174"/>
    <mergeCell ref="A17:E17"/>
    <mergeCell ref="I6:K6"/>
    <mergeCell ref="A35:E35"/>
    <mergeCell ref="A72:B72"/>
    <mergeCell ref="A10:E10"/>
    <mergeCell ref="A39:E39"/>
  </mergeCells>
  <conditionalFormatting sqref="C6:D9 C11:D12 C14:D16 C18:D21 C23:D27 C29:D30 C32:D34 C36:D38 C42:D49 C51:D54 C56:D59 C61:D64 C66:D69 C71:D71 C74:D80 C82:D89 C91:D91 C94:D97 C99:D105 C107:D111 C113:D117 C119:D119 C122:D128 C130:D131 C133:D136 C138:D140 C142:D142 C145:D149 C151:D152 C154:D157 C159:D163 C165:D169 C171:D173 C175:D177 C179:D180 C182:D182 C185:D187 C189:D192 C194:D201 C203:D208 C210:D211 C213:D213 C216:D219 C221:D222 C224:D228 C230:D232 C234:D234">
    <cfRule type="cellIs" dxfId="8" priority="2" operator="equal">
      <formula>"ĮGYVENDINTA"</formula>
    </cfRule>
    <cfRule type="cellIs" dxfId="7" priority="3" operator="equal">
      <formula>"TOBULINTINA"</formula>
    </cfRule>
    <cfRule type="cellIs" dxfId="6" priority="4" operator="equal">
      <formula>"NEAKTUALU"</formula>
    </cfRule>
  </conditionalFormatting>
  <conditionalFormatting sqref="C235:D235">
    <cfRule type="dataBar" priority="1">
      <dataBar>
        <cfvo type="num" val="0"/>
        <cfvo type="num" val="1"/>
        <color rgb="FF63C384"/>
      </dataBar>
    </cfRule>
  </conditionalFormatting>
  <conditionalFormatting sqref="E6:E9 E11:E12 E14:E16 E18:E21 E23:E27 E29:E30 E32:E34 E36:E38 E42:E49 E51:E54 E56:E59 E61:E64 E66:E69 E71 E74:E80 E82:E89 E91 E94:E97 E99:E105 E107:E111 E113:E117 E119 E122:E128 E130:E131 E133:E136 E138:E140 E142 E145:E149 E151:E152 E154:E157 E159:E163 E165:E169 E171:E173 E175:E177 E179:E180 E182 E185:E187 E189:E192 E194:E201 E203:E208 E210:E211 E213 E216:E219 E221:E222 E224:E228 E230:E232 E234">
    <cfRule type="cellIs" dxfId="5" priority="5" operator="equal">
      <formula>"▲"</formula>
    </cfRule>
    <cfRule type="cellIs" dxfId="4" priority="6" operator="equal">
      <formula>"▼"</formula>
    </cfRule>
    <cfRule type="cellIs" dxfId="3" priority="7" operator="equal">
      <formula>"="</formula>
    </cfRule>
  </conditionalFormatting>
  <conditionalFormatting sqref="I18:N18">
    <cfRule type="dataBar" priority="12">
      <dataBar>
        <cfvo type="num" val="0"/>
        <cfvo type="num" val="1"/>
        <color rgb="FF63C384"/>
      </dataBar>
    </cfRule>
  </conditionalFormatting>
  <conditionalFormatting sqref="O8:O16">
    <cfRule type="cellIs" dxfId="2" priority="9" operator="lessThan">
      <formula>0</formula>
    </cfRule>
  </conditionalFormatting>
  <conditionalFormatting sqref="O8:P16">
    <cfRule type="cellIs" dxfId="1" priority="8" operator="greaterThan">
      <formula>0</formula>
    </cfRule>
  </conditionalFormatting>
  <conditionalFormatting sqref="Q8:Q16">
    <cfRule type="cellIs" dxfId="0" priority="11" operator="greaterThan">
      <formula>0</formula>
    </cfRule>
  </conditionalFormatting>
  <dataValidations count="1">
    <dataValidation type="list" allowBlank="1" showErrorMessage="1" errorTitle="Netinkama reikšmė" error="Pasirinkite statusą iš sąrašo." sqref="C6:D6 C7:D7 C8:D8 C9:D9 C11:D11 C12:D12 C14:D14 C15:D15 C16:D16 C18:D18 C19:D19 C20:D20 C21:D21 C23:D23 C24:D24 C25:D25 C26:D26 C27:D27 C29:D29 C30:D30 C32:D32 C33:D33 C34:D34 C36:D36 C37:D37 C38:D38 C42:D42 C43:D43 C44:D44 C45:D45 C46:D46 C47:D47 C48:D48 C49:D49 C51:D51 C52:D52 C53:D53 C54:D54 C56:D56 C57:D57 C58:D58 C59:D59 C61:D61 C62:D62 C63:D63 C64:D64 C66:D66 C67:D67 C68:D68 C69:D69 C71:D71 C74:D74 C75:D75 C76:D76 C77:D77 C78:D78 C79:D79 C80:D80 C82:D82 C83:D83 C84:D84 C85:D85 C86:D86 C87:D87 C88:D88 C89:D89 C91:D91 C94:D94 C95:D95 C96:D96 C97:D97 C99:D99 C100:D100 C101:D101 C102:D102 C103:D103 C104:D104 C105:D105 C107:D107 C108:D108 C109:D109 C110:D110 C111:D111 C113:D113 C114:D114 C115:D115 C116:D116 C117:D117 C119:D119 C122:D122 C123:D123 C124:D124 C125:D125 C126:D126 C127:D127 C128:D128 C130:D130 C131:D131 C133:D133 C134:D134 C135:D135 C136:D136 C138:D138 C139:D139 C140:D140 C142:D142 C145:D145 C146:D146 C147:D147 C148:D148 C149:D149 C151:D151 C152:D152 C154:D154 C155:D155 C156:D156 C157:D157 C159:D159 C160:D160 C161:D161 C162:D162 C163:D163 C165:D165 C166:D166 C167:D167 C168:D168 C169:D169 C171:D171 C172:D172 C173:D173 C175:D175 C176:D176 C177:D177 C179:D179 C180:D180 C182:D182 C185:D185 C186:D186 C187:D187 C189:D189 C190:D190 C191:D191 C192:D192 C194:D194 C195:D195 C196:D196 C197:D197 C198:D198 C199:D199 C200:D200 C201:D201 C203:D203 C204:D204 C205:D205 C206:D206 C207:D207 C208:D208 C210:D210 C211:D211 C213:D213 C216:D216 C217:D217 C218:D218 C219:D219 C221:D221 C222:D222 C224:D224 C225:D225 C226:D226 C227:D227 C228:D228 C230:D230 C231:D231 C232:D232 C234:D234" xr:uid="{00000000-0002-0000-0100-000000000000}">
      <formula1>"ĮGYVENDINTA,TOBULINTINA,NEAKTUALU"</formula1>
    </dataValidation>
  </dataValidations>
  <pageMargins left="0.7" right="0.7" top="0.75" bottom="0.75" header="0.3" footer="0.3"/>
  <pageSetup orientation="portrait"/>
  <ignoredErrors>
    <ignoredError sqref="C234 A224:E232 C216 A217:E222 A216:B216 D216:E216 A201:E213 A189:E200 A167:E187 A143:E166 A122:E142 A39:E119 A6:E38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BFBFBF"/>
  </sheetPr>
  <dimension ref="A1:A8"/>
  <sheetViews>
    <sheetView workbookViewId="0"/>
  </sheetViews>
  <sheetFormatPr defaultRowHeight="14.5" x14ac:dyDescent="0.35"/>
  <cols>
    <col min="1" max="1" width="12" customWidth="1"/>
  </cols>
  <sheetData>
    <row r="1" spans="1:1" ht="18.5" x14ac:dyDescent="0.45">
      <c r="A1" s="54" t="s">
        <v>266</v>
      </c>
    </row>
    <row r="3" spans="1:1" x14ac:dyDescent="0.35">
      <c r="A3" s="55" t="s">
        <v>267</v>
      </c>
    </row>
    <row r="4" spans="1:1" x14ac:dyDescent="0.35">
      <c r="A4" s="55" t="s">
        <v>268</v>
      </c>
    </row>
    <row r="5" spans="1:1" x14ac:dyDescent="0.35">
      <c r="A5" s="55" t="s">
        <v>269</v>
      </c>
    </row>
    <row r="6" spans="1:1" x14ac:dyDescent="0.35">
      <c r="A6" s="55" t="s">
        <v>270</v>
      </c>
    </row>
    <row r="7" spans="1:1" x14ac:dyDescent="0.35">
      <c r="A7" s="55" t="s">
        <v>271</v>
      </c>
    </row>
    <row r="8" spans="1:1" x14ac:dyDescent="0.35">
      <c r="A8" s="55" t="s">
        <v>272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600"/>
  <sheetViews>
    <sheetView workbookViewId="0"/>
  </sheetViews>
  <sheetFormatPr defaultRowHeight="14.5" x14ac:dyDescent="0.35"/>
  <sheetData>
    <row r="1" spans="1:3" x14ac:dyDescent="0.35">
      <c r="A1" t="str">
        <f t="shared" ref="A1:A64" ca="1" si="0">IFERROR(LEFT(SUBSTITUTE(SUBSTITUTE(SUBSTITUTE(SUBSTITUTE(INDIRECT("'2024 m. duomenys'!B"&amp;ROW())&amp;"",CHAR(10),""),CHAR(13),"")," ",""),CHAR(160),""),80),"")</f>
        <v/>
      </c>
      <c r="B1" t="str">
        <f t="shared" ref="B1:B64" ca="1" si="1">IFERROR(LEFT(SUBSTITUTE(SUBSTITUTE(SUBSTITUTE(SUBSTITUTE(INDIRECT("'2024 m. duomenys'!B"&amp;ROW())&amp;"",CHAR(10),""),CHAR(13),"")," ",""),CHAR(160),"")&amp;SUBSTITUTE(SUBSTITUTE(SUBSTITUTE(SUBSTITUTE(INDIRECT("'2024 m. duomenys'!B"&amp;(ROW()+1))&amp;"",CHAR(10),""),CHAR(13),"")," ",""),CHAR(160),""),80),"")</f>
        <v/>
      </c>
      <c r="C1" t="str">
        <f t="shared" ref="C1:C64" ca="1" si="2">IFERROR(INDIRECT("'2024 m. duomenys'!C"&amp;ROW())&amp;"","")</f>
        <v/>
      </c>
    </row>
    <row r="2" spans="1:3" x14ac:dyDescent="0.35">
      <c r="A2" t="str">
        <f t="shared" ca="1" si="0"/>
        <v/>
      </c>
      <c r="B2" t="str">
        <f t="shared" ca="1" si="1"/>
        <v/>
      </c>
      <c r="C2" t="str">
        <f t="shared" ca="1" si="2"/>
        <v/>
      </c>
    </row>
    <row r="3" spans="1:3" x14ac:dyDescent="0.35">
      <c r="A3" t="str">
        <f t="shared" ca="1" si="0"/>
        <v/>
      </c>
      <c r="B3" t="str">
        <f t="shared" ca="1" si="1"/>
        <v/>
      </c>
      <c r="C3" t="str">
        <f t="shared" ca="1" si="2"/>
        <v/>
      </c>
    </row>
    <row r="4" spans="1:3" x14ac:dyDescent="0.35">
      <c r="A4" t="str">
        <f t="shared" ca="1" si="0"/>
        <v/>
      </c>
      <c r="B4" t="str">
        <f t="shared" ca="1" si="1"/>
        <v/>
      </c>
      <c r="C4" t="str">
        <f t="shared" ca="1" si="2"/>
        <v/>
      </c>
    </row>
    <row r="5" spans="1:3" x14ac:dyDescent="0.35">
      <c r="A5" t="str">
        <f t="shared" ca="1" si="0"/>
        <v/>
      </c>
      <c r="B5" t="str">
        <f t="shared" ca="1" si="1"/>
        <v/>
      </c>
      <c r="C5" t="str">
        <f t="shared" ca="1" si="2"/>
        <v/>
      </c>
    </row>
    <row r="6" spans="1:3" x14ac:dyDescent="0.35">
      <c r="A6" t="str">
        <f t="shared" ca="1" si="0"/>
        <v/>
      </c>
      <c r="B6" t="str">
        <f t="shared" ca="1" si="1"/>
        <v/>
      </c>
      <c r="C6" t="str">
        <f t="shared" ca="1" si="2"/>
        <v/>
      </c>
    </row>
    <row r="7" spans="1:3" x14ac:dyDescent="0.35">
      <c r="A7" t="str">
        <f t="shared" ca="1" si="0"/>
        <v/>
      </c>
      <c r="B7" t="str">
        <f t="shared" ca="1" si="1"/>
        <v/>
      </c>
      <c r="C7" t="str">
        <f t="shared" ca="1" si="2"/>
        <v/>
      </c>
    </row>
    <row r="8" spans="1:3" x14ac:dyDescent="0.35">
      <c r="A8" t="str">
        <f t="shared" ca="1" si="0"/>
        <v/>
      </c>
      <c r="B8" t="str">
        <f t="shared" ca="1" si="1"/>
        <v/>
      </c>
      <c r="C8" t="str">
        <f t="shared" ca="1" si="2"/>
        <v/>
      </c>
    </row>
    <row r="9" spans="1:3" x14ac:dyDescent="0.35">
      <c r="A9" t="str">
        <f t="shared" ca="1" si="0"/>
        <v/>
      </c>
      <c r="B9" t="str">
        <f t="shared" ca="1" si="1"/>
        <v/>
      </c>
      <c r="C9" t="str">
        <f t="shared" ca="1" si="2"/>
        <v/>
      </c>
    </row>
    <row r="10" spans="1:3" x14ac:dyDescent="0.35">
      <c r="A10" t="str">
        <f t="shared" ca="1" si="0"/>
        <v/>
      </c>
      <c r="B10" t="str">
        <f t="shared" ca="1" si="1"/>
        <v/>
      </c>
      <c r="C10" t="str">
        <f t="shared" ca="1" si="2"/>
        <v/>
      </c>
    </row>
    <row r="11" spans="1:3" x14ac:dyDescent="0.35">
      <c r="A11" t="str">
        <f t="shared" ca="1" si="0"/>
        <v/>
      </c>
      <c r="B11" t="str">
        <f t="shared" ca="1" si="1"/>
        <v/>
      </c>
      <c r="C11" t="str">
        <f t="shared" ca="1" si="2"/>
        <v/>
      </c>
    </row>
    <row r="12" spans="1:3" x14ac:dyDescent="0.35">
      <c r="A12" t="str">
        <f t="shared" ca="1" si="0"/>
        <v/>
      </c>
      <c r="B12" t="str">
        <f t="shared" ca="1" si="1"/>
        <v/>
      </c>
      <c r="C12" t="str">
        <f t="shared" ca="1" si="2"/>
        <v/>
      </c>
    </row>
    <row r="13" spans="1:3" x14ac:dyDescent="0.35">
      <c r="A13" t="str">
        <f t="shared" ca="1" si="0"/>
        <v/>
      </c>
      <c r="B13" t="str">
        <f t="shared" ca="1" si="1"/>
        <v/>
      </c>
      <c r="C13" t="str">
        <f t="shared" ca="1" si="2"/>
        <v/>
      </c>
    </row>
    <row r="14" spans="1:3" x14ac:dyDescent="0.35">
      <c r="A14" t="str">
        <f t="shared" ca="1" si="0"/>
        <v/>
      </c>
      <c r="B14" t="str">
        <f t="shared" ca="1" si="1"/>
        <v/>
      </c>
      <c r="C14" t="str">
        <f t="shared" ca="1" si="2"/>
        <v/>
      </c>
    </row>
    <row r="15" spans="1:3" x14ac:dyDescent="0.35">
      <c r="A15" t="str">
        <f t="shared" ca="1" si="0"/>
        <v/>
      </c>
      <c r="B15" t="str">
        <f t="shared" ca="1" si="1"/>
        <v/>
      </c>
      <c r="C15" t="str">
        <f t="shared" ca="1" si="2"/>
        <v/>
      </c>
    </row>
    <row r="16" spans="1:3" x14ac:dyDescent="0.35">
      <c r="A16" t="str">
        <f t="shared" ca="1" si="0"/>
        <v/>
      </c>
      <c r="B16" t="str">
        <f t="shared" ca="1" si="1"/>
        <v/>
      </c>
      <c r="C16" t="str">
        <f t="shared" ca="1" si="2"/>
        <v/>
      </c>
    </row>
    <row r="17" spans="1:3" x14ac:dyDescent="0.35">
      <c r="A17" t="str">
        <f t="shared" ca="1" si="0"/>
        <v/>
      </c>
      <c r="B17" t="str">
        <f t="shared" ca="1" si="1"/>
        <v/>
      </c>
      <c r="C17" t="str">
        <f t="shared" ca="1" si="2"/>
        <v/>
      </c>
    </row>
    <row r="18" spans="1:3" x14ac:dyDescent="0.35">
      <c r="A18" t="str">
        <f t="shared" ca="1" si="0"/>
        <v/>
      </c>
      <c r="B18" t="str">
        <f t="shared" ca="1" si="1"/>
        <v/>
      </c>
      <c r="C18" t="str">
        <f t="shared" ca="1" si="2"/>
        <v/>
      </c>
    </row>
    <row r="19" spans="1:3" x14ac:dyDescent="0.35">
      <c r="A19" t="str">
        <f t="shared" ca="1" si="0"/>
        <v/>
      </c>
      <c r="B19" t="str">
        <f t="shared" ca="1" si="1"/>
        <v/>
      </c>
      <c r="C19" t="str">
        <f t="shared" ca="1" si="2"/>
        <v/>
      </c>
    </row>
    <row r="20" spans="1:3" x14ac:dyDescent="0.35">
      <c r="A20" t="str">
        <f t="shared" ca="1" si="0"/>
        <v/>
      </c>
      <c r="B20" t="str">
        <f t="shared" ca="1" si="1"/>
        <v/>
      </c>
      <c r="C20" t="str">
        <f t="shared" ca="1" si="2"/>
        <v/>
      </c>
    </row>
    <row r="21" spans="1:3" x14ac:dyDescent="0.35">
      <c r="A21" t="str">
        <f t="shared" ca="1" si="0"/>
        <v/>
      </c>
      <c r="B21" t="str">
        <f t="shared" ca="1" si="1"/>
        <v/>
      </c>
      <c r="C21" t="str">
        <f t="shared" ca="1" si="2"/>
        <v/>
      </c>
    </row>
    <row r="22" spans="1:3" x14ac:dyDescent="0.35">
      <c r="A22" t="str">
        <f t="shared" ca="1" si="0"/>
        <v/>
      </c>
      <c r="B22" t="str">
        <f t="shared" ca="1" si="1"/>
        <v/>
      </c>
      <c r="C22" t="str">
        <f t="shared" ca="1" si="2"/>
        <v/>
      </c>
    </row>
    <row r="23" spans="1:3" x14ac:dyDescent="0.35">
      <c r="A23" t="str">
        <f t="shared" ca="1" si="0"/>
        <v/>
      </c>
      <c r="B23" t="str">
        <f t="shared" ca="1" si="1"/>
        <v/>
      </c>
      <c r="C23" t="str">
        <f t="shared" ca="1" si="2"/>
        <v/>
      </c>
    </row>
    <row r="24" spans="1:3" x14ac:dyDescent="0.35">
      <c r="A24" t="str">
        <f t="shared" ca="1" si="0"/>
        <v/>
      </c>
      <c r="B24" t="str">
        <f t="shared" ca="1" si="1"/>
        <v/>
      </c>
      <c r="C24" t="str">
        <f t="shared" ca="1" si="2"/>
        <v/>
      </c>
    </row>
    <row r="25" spans="1:3" x14ac:dyDescent="0.35">
      <c r="A25" t="str">
        <f t="shared" ca="1" si="0"/>
        <v/>
      </c>
      <c r="B25" t="str">
        <f t="shared" ca="1" si="1"/>
        <v/>
      </c>
      <c r="C25" t="str">
        <f t="shared" ca="1" si="2"/>
        <v/>
      </c>
    </row>
    <row r="26" spans="1:3" x14ac:dyDescent="0.35">
      <c r="A26" t="str">
        <f t="shared" ca="1" si="0"/>
        <v/>
      </c>
      <c r="B26" t="str">
        <f t="shared" ca="1" si="1"/>
        <v/>
      </c>
      <c r="C26" t="str">
        <f t="shared" ca="1" si="2"/>
        <v/>
      </c>
    </row>
    <row r="27" spans="1:3" x14ac:dyDescent="0.35">
      <c r="A27" t="str">
        <f t="shared" ca="1" si="0"/>
        <v/>
      </c>
      <c r="B27" t="str">
        <f t="shared" ca="1" si="1"/>
        <v/>
      </c>
      <c r="C27" t="str">
        <f t="shared" ca="1" si="2"/>
        <v/>
      </c>
    </row>
    <row r="28" spans="1:3" x14ac:dyDescent="0.35">
      <c r="A28" t="str">
        <f t="shared" ca="1" si="0"/>
        <v/>
      </c>
      <c r="B28" t="str">
        <f t="shared" ca="1" si="1"/>
        <v/>
      </c>
      <c r="C28" t="str">
        <f t="shared" ca="1" si="2"/>
        <v/>
      </c>
    </row>
    <row r="29" spans="1:3" x14ac:dyDescent="0.35">
      <c r="A29" t="str">
        <f t="shared" ca="1" si="0"/>
        <v/>
      </c>
      <c r="B29" t="str">
        <f t="shared" ca="1" si="1"/>
        <v/>
      </c>
      <c r="C29" t="str">
        <f t="shared" ca="1" si="2"/>
        <v/>
      </c>
    </row>
    <row r="30" spans="1:3" x14ac:dyDescent="0.35">
      <c r="A30" t="str">
        <f t="shared" ca="1" si="0"/>
        <v/>
      </c>
      <c r="B30" t="str">
        <f t="shared" ca="1" si="1"/>
        <v/>
      </c>
      <c r="C30" t="str">
        <f t="shared" ca="1" si="2"/>
        <v/>
      </c>
    </row>
    <row r="31" spans="1:3" x14ac:dyDescent="0.35">
      <c r="A31" t="str">
        <f t="shared" ca="1" si="0"/>
        <v/>
      </c>
      <c r="B31" t="str">
        <f t="shared" ca="1" si="1"/>
        <v/>
      </c>
      <c r="C31" t="str">
        <f t="shared" ca="1" si="2"/>
        <v/>
      </c>
    </row>
    <row r="32" spans="1:3" x14ac:dyDescent="0.35">
      <c r="A32" t="str">
        <f t="shared" ca="1" si="0"/>
        <v/>
      </c>
      <c r="B32" t="str">
        <f t="shared" ca="1" si="1"/>
        <v/>
      </c>
      <c r="C32" t="str">
        <f t="shared" ca="1" si="2"/>
        <v/>
      </c>
    </row>
    <row r="33" spans="1:3" x14ac:dyDescent="0.35">
      <c r="A33" t="str">
        <f t="shared" ca="1" si="0"/>
        <v/>
      </c>
      <c r="B33" t="str">
        <f t="shared" ca="1" si="1"/>
        <v/>
      </c>
      <c r="C33" t="str">
        <f t="shared" ca="1" si="2"/>
        <v/>
      </c>
    </row>
    <row r="34" spans="1:3" x14ac:dyDescent="0.35">
      <c r="A34" t="str">
        <f t="shared" ca="1" si="0"/>
        <v/>
      </c>
      <c r="B34" t="str">
        <f t="shared" ca="1" si="1"/>
        <v/>
      </c>
      <c r="C34" t="str">
        <f t="shared" ca="1" si="2"/>
        <v/>
      </c>
    </row>
    <row r="35" spans="1:3" x14ac:dyDescent="0.35">
      <c r="A35" t="str">
        <f t="shared" ca="1" si="0"/>
        <v/>
      </c>
      <c r="B35" t="str">
        <f t="shared" ca="1" si="1"/>
        <v/>
      </c>
      <c r="C35" t="str">
        <f t="shared" ca="1" si="2"/>
        <v/>
      </c>
    </row>
    <row r="36" spans="1:3" x14ac:dyDescent="0.35">
      <c r="A36" t="str">
        <f t="shared" ca="1" si="0"/>
        <v/>
      </c>
      <c r="B36" t="str">
        <f t="shared" ca="1" si="1"/>
        <v/>
      </c>
      <c r="C36" t="str">
        <f t="shared" ca="1" si="2"/>
        <v/>
      </c>
    </row>
    <row r="37" spans="1:3" x14ac:dyDescent="0.35">
      <c r="A37" t="str">
        <f t="shared" ca="1" si="0"/>
        <v/>
      </c>
      <c r="B37" t="str">
        <f t="shared" ca="1" si="1"/>
        <v/>
      </c>
      <c r="C37" t="str">
        <f t="shared" ca="1" si="2"/>
        <v/>
      </c>
    </row>
    <row r="38" spans="1:3" x14ac:dyDescent="0.35">
      <c r="A38" t="str">
        <f t="shared" ca="1" si="0"/>
        <v/>
      </c>
      <c r="B38" t="str">
        <f t="shared" ca="1" si="1"/>
        <v/>
      </c>
      <c r="C38" t="str">
        <f t="shared" ca="1" si="2"/>
        <v/>
      </c>
    </row>
    <row r="39" spans="1:3" x14ac:dyDescent="0.35">
      <c r="A39" t="str">
        <f t="shared" ca="1" si="0"/>
        <v/>
      </c>
      <c r="B39" t="str">
        <f t="shared" ca="1" si="1"/>
        <v/>
      </c>
      <c r="C39" t="str">
        <f t="shared" ca="1" si="2"/>
        <v/>
      </c>
    </row>
    <row r="40" spans="1:3" x14ac:dyDescent="0.35">
      <c r="A40" t="str">
        <f t="shared" ca="1" si="0"/>
        <v/>
      </c>
      <c r="B40" t="str">
        <f t="shared" ca="1" si="1"/>
        <v/>
      </c>
      <c r="C40" t="str">
        <f t="shared" ca="1" si="2"/>
        <v/>
      </c>
    </row>
    <row r="41" spans="1:3" x14ac:dyDescent="0.35">
      <c r="A41" t="str">
        <f t="shared" ca="1" si="0"/>
        <v/>
      </c>
      <c r="B41" t="str">
        <f t="shared" ca="1" si="1"/>
        <v/>
      </c>
      <c r="C41" t="str">
        <f t="shared" ca="1" si="2"/>
        <v/>
      </c>
    </row>
    <row r="42" spans="1:3" x14ac:dyDescent="0.35">
      <c r="A42" t="str">
        <f t="shared" ca="1" si="0"/>
        <v/>
      </c>
      <c r="B42" t="str">
        <f t="shared" ca="1" si="1"/>
        <v/>
      </c>
      <c r="C42" t="str">
        <f t="shared" ca="1" si="2"/>
        <v/>
      </c>
    </row>
    <row r="43" spans="1:3" x14ac:dyDescent="0.35">
      <c r="A43" t="str">
        <f t="shared" ca="1" si="0"/>
        <v/>
      </c>
      <c r="B43" t="str">
        <f t="shared" ca="1" si="1"/>
        <v/>
      </c>
      <c r="C43" t="str">
        <f t="shared" ca="1" si="2"/>
        <v/>
      </c>
    </row>
    <row r="44" spans="1:3" x14ac:dyDescent="0.35">
      <c r="A44" t="str">
        <f t="shared" ca="1" si="0"/>
        <v/>
      </c>
      <c r="B44" t="str">
        <f t="shared" ca="1" si="1"/>
        <v/>
      </c>
      <c r="C44" t="str">
        <f t="shared" ca="1" si="2"/>
        <v/>
      </c>
    </row>
    <row r="45" spans="1:3" x14ac:dyDescent="0.35">
      <c r="A45" t="str">
        <f t="shared" ca="1" si="0"/>
        <v/>
      </c>
      <c r="B45" t="str">
        <f t="shared" ca="1" si="1"/>
        <v/>
      </c>
      <c r="C45" t="str">
        <f t="shared" ca="1" si="2"/>
        <v/>
      </c>
    </row>
    <row r="46" spans="1:3" x14ac:dyDescent="0.35">
      <c r="A46" t="str">
        <f t="shared" ca="1" si="0"/>
        <v/>
      </c>
      <c r="B46" t="str">
        <f t="shared" ca="1" si="1"/>
        <v/>
      </c>
      <c r="C46" t="str">
        <f t="shared" ca="1" si="2"/>
        <v/>
      </c>
    </row>
    <row r="47" spans="1:3" x14ac:dyDescent="0.35">
      <c r="A47" t="str">
        <f t="shared" ca="1" si="0"/>
        <v/>
      </c>
      <c r="B47" t="str">
        <f t="shared" ca="1" si="1"/>
        <v/>
      </c>
      <c r="C47" t="str">
        <f t="shared" ca="1" si="2"/>
        <v/>
      </c>
    </row>
    <row r="48" spans="1:3" x14ac:dyDescent="0.35">
      <c r="A48" t="str">
        <f t="shared" ca="1" si="0"/>
        <v/>
      </c>
      <c r="B48" t="str">
        <f t="shared" ca="1" si="1"/>
        <v/>
      </c>
      <c r="C48" t="str">
        <f t="shared" ca="1" si="2"/>
        <v/>
      </c>
    </row>
    <row r="49" spans="1:3" x14ac:dyDescent="0.35">
      <c r="A49" t="str">
        <f t="shared" ca="1" si="0"/>
        <v/>
      </c>
      <c r="B49" t="str">
        <f t="shared" ca="1" si="1"/>
        <v/>
      </c>
      <c r="C49" t="str">
        <f t="shared" ca="1" si="2"/>
        <v/>
      </c>
    </row>
    <row r="50" spans="1:3" x14ac:dyDescent="0.35">
      <c r="A50" t="str">
        <f t="shared" ca="1" si="0"/>
        <v/>
      </c>
      <c r="B50" t="str">
        <f t="shared" ca="1" si="1"/>
        <v/>
      </c>
      <c r="C50" t="str">
        <f t="shared" ca="1" si="2"/>
        <v/>
      </c>
    </row>
    <row r="51" spans="1:3" x14ac:dyDescent="0.35">
      <c r="A51" t="str">
        <f t="shared" ca="1" si="0"/>
        <v/>
      </c>
      <c r="B51" t="str">
        <f t="shared" ca="1" si="1"/>
        <v/>
      </c>
      <c r="C51" t="str">
        <f t="shared" ca="1" si="2"/>
        <v/>
      </c>
    </row>
    <row r="52" spans="1:3" x14ac:dyDescent="0.35">
      <c r="A52" t="str">
        <f t="shared" ca="1" si="0"/>
        <v/>
      </c>
      <c r="B52" t="str">
        <f t="shared" ca="1" si="1"/>
        <v/>
      </c>
      <c r="C52" t="str">
        <f t="shared" ca="1" si="2"/>
        <v/>
      </c>
    </row>
    <row r="53" spans="1:3" x14ac:dyDescent="0.35">
      <c r="A53" t="str">
        <f t="shared" ca="1" si="0"/>
        <v/>
      </c>
      <c r="B53" t="str">
        <f t="shared" ca="1" si="1"/>
        <v/>
      </c>
      <c r="C53" t="str">
        <f t="shared" ca="1" si="2"/>
        <v/>
      </c>
    </row>
    <row r="54" spans="1:3" x14ac:dyDescent="0.35">
      <c r="A54" t="str">
        <f t="shared" ca="1" si="0"/>
        <v/>
      </c>
      <c r="B54" t="str">
        <f t="shared" ca="1" si="1"/>
        <v/>
      </c>
      <c r="C54" t="str">
        <f t="shared" ca="1" si="2"/>
        <v/>
      </c>
    </row>
    <row r="55" spans="1:3" x14ac:dyDescent="0.35">
      <c r="A55" t="str">
        <f t="shared" ca="1" si="0"/>
        <v/>
      </c>
      <c r="B55" t="str">
        <f t="shared" ca="1" si="1"/>
        <v/>
      </c>
      <c r="C55" t="str">
        <f t="shared" ca="1" si="2"/>
        <v/>
      </c>
    </row>
    <row r="56" spans="1:3" x14ac:dyDescent="0.35">
      <c r="A56" t="str">
        <f t="shared" ca="1" si="0"/>
        <v/>
      </c>
      <c r="B56" t="str">
        <f t="shared" ca="1" si="1"/>
        <v/>
      </c>
      <c r="C56" t="str">
        <f t="shared" ca="1" si="2"/>
        <v/>
      </c>
    </row>
    <row r="57" spans="1:3" x14ac:dyDescent="0.35">
      <c r="A57" t="str">
        <f t="shared" ca="1" si="0"/>
        <v/>
      </c>
      <c r="B57" t="str">
        <f t="shared" ca="1" si="1"/>
        <v/>
      </c>
      <c r="C57" t="str">
        <f t="shared" ca="1" si="2"/>
        <v/>
      </c>
    </row>
    <row r="58" spans="1:3" x14ac:dyDescent="0.35">
      <c r="A58" t="str">
        <f t="shared" ca="1" si="0"/>
        <v/>
      </c>
      <c r="B58" t="str">
        <f t="shared" ca="1" si="1"/>
        <v/>
      </c>
      <c r="C58" t="str">
        <f t="shared" ca="1" si="2"/>
        <v/>
      </c>
    </row>
    <row r="59" spans="1:3" x14ac:dyDescent="0.35">
      <c r="A59" t="str">
        <f t="shared" ca="1" si="0"/>
        <v/>
      </c>
      <c r="B59" t="str">
        <f t="shared" ca="1" si="1"/>
        <v/>
      </c>
      <c r="C59" t="str">
        <f t="shared" ca="1" si="2"/>
        <v/>
      </c>
    </row>
    <row r="60" spans="1:3" x14ac:dyDescent="0.35">
      <c r="A60" t="str">
        <f t="shared" ca="1" si="0"/>
        <v/>
      </c>
      <c r="B60" t="str">
        <f t="shared" ca="1" si="1"/>
        <v/>
      </c>
      <c r="C60" t="str">
        <f t="shared" ca="1" si="2"/>
        <v/>
      </c>
    </row>
    <row r="61" spans="1:3" x14ac:dyDescent="0.35">
      <c r="A61" t="str">
        <f t="shared" ca="1" si="0"/>
        <v/>
      </c>
      <c r="B61" t="str">
        <f t="shared" ca="1" si="1"/>
        <v/>
      </c>
      <c r="C61" t="str">
        <f t="shared" ca="1" si="2"/>
        <v/>
      </c>
    </row>
    <row r="62" spans="1:3" x14ac:dyDescent="0.35">
      <c r="A62" t="str">
        <f t="shared" ca="1" si="0"/>
        <v/>
      </c>
      <c r="B62" t="str">
        <f t="shared" ca="1" si="1"/>
        <v/>
      </c>
      <c r="C62" t="str">
        <f t="shared" ca="1" si="2"/>
        <v/>
      </c>
    </row>
    <row r="63" spans="1:3" x14ac:dyDescent="0.35">
      <c r="A63" t="str">
        <f t="shared" ca="1" si="0"/>
        <v/>
      </c>
      <c r="B63" t="str">
        <f t="shared" ca="1" si="1"/>
        <v/>
      </c>
      <c r="C63" t="str">
        <f t="shared" ca="1" si="2"/>
        <v/>
      </c>
    </row>
    <row r="64" spans="1:3" x14ac:dyDescent="0.35">
      <c r="A64" t="str">
        <f t="shared" ca="1" si="0"/>
        <v/>
      </c>
      <c r="B64" t="str">
        <f t="shared" ca="1" si="1"/>
        <v/>
      </c>
      <c r="C64" t="str">
        <f t="shared" ca="1" si="2"/>
        <v/>
      </c>
    </row>
    <row r="65" spans="1:3" x14ac:dyDescent="0.35">
      <c r="A65" t="str">
        <f t="shared" ref="A65:A128" ca="1" si="3">IFERROR(LEFT(SUBSTITUTE(SUBSTITUTE(SUBSTITUTE(SUBSTITUTE(INDIRECT("'2024 m. duomenys'!B"&amp;ROW())&amp;"",CHAR(10),""),CHAR(13),"")," ",""),CHAR(160),""),80),"")</f>
        <v/>
      </c>
      <c r="B65" t="str">
        <f t="shared" ref="B65:B128" ca="1" si="4">IFERROR(LEFT(SUBSTITUTE(SUBSTITUTE(SUBSTITUTE(SUBSTITUTE(INDIRECT("'2024 m. duomenys'!B"&amp;ROW())&amp;"",CHAR(10),""),CHAR(13),"")," ",""),CHAR(160),"")&amp;SUBSTITUTE(SUBSTITUTE(SUBSTITUTE(SUBSTITUTE(INDIRECT("'2024 m. duomenys'!B"&amp;(ROW()+1))&amp;"",CHAR(10),""),CHAR(13),"")," ",""),CHAR(160),""),80),"")</f>
        <v/>
      </c>
      <c r="C65" t="str">
        <f t="shared" ref="C65:C128" ca="1" si="5">IFERROR(INDIRECT("'2024 m. duomenys'!C"&amp;ROW())&amp;"","")</f>
        <v/>
      </c>
    </row>
    <row r="66" spans="1:3" x14ac:dyDescent="0.35">
      <c r="A66" t="str">
        <f t="shared" ca="1" si="3"/>
        <v/>
      </c>
      <c r="B66" t="str">
        <f t="shared" ca="1" si="4"/>
        <v/>
      </c>
      <c r="C66" t="str">
        <f t="shared" ca="1" si="5"/>
        <v/>
      </c>
    </row>
    <row r="67" spans="1:3" x14ac:dyDescent="0.35">
      <c r="A67" t="str">
        <f t="shared" ca="1" si="3"/>
        <v/>
      </c>
      <c r="B67" t="str">
        <f t="shared" ca="1" si="4"/>
        <v/>
      </c>
      <c r="C67" t="str">
        <f t="shared" ca="1" si="5"/>
        <v/>
      </c>
    </row>
    <row r="68" spans="1:3" x14ac:dyDescent="0.35">
      <c r="A68" t="str">
        <f t="shared" ca="1" si="3"/>
        <v/>
      </c>
      <c r="B68" t="str">
        <f t="shared" ca="1" si="4"/>
        <v/>
      </c>
      <c r="C68" t="str">
        <f t="shared" ca="1" si="5"/>
        <v/>
      </c>
    </row>
    <row r="69" spans="1:3" x14ac:dyDescent="0.35">
      <c r="A69" t="str">
        <f t="shared" ca="1" si="3"/>
        <v/>
      </c>
      <c r="B69" t="str">
        <f t="shared" ca="1" si="4"/>
        <v/>
      </c>
      <c r="C69" t="str">
        <f t="shared" ca="1" si="5"/>
        <v/>
      </c>
    </row>
    <row r="70" spans="1:3" x14ac:dyDescent="0.35">
      <c r="A70" t="str">
        <f t="shared" ca="1" si="3"/>
        <v/>
      </c>
      <c r="B70" t="str">
        <f t="shared" ca="1" si="4"/>
        <v/>
      </c>
      <c r="C70" t="str">
        <f t="shared" ca="1" si="5"/>
        <v/>
      </c>
    </row>
    <row r="71" spans="1:3" x14ac:dyDescent="0.35">
      <c r="A71" t="str">
        <f t="shared" ca="1" si="3"/>
        <v/>
      </c>
      <c r="B71" t="str">
        <f t="shared" ca="1" si="4"/>
        <v/>
      </c>
      <c r="C71" t="str">
        <f t="shared" ca="1" si="5"/>
        <v/>
      </c>
    </row>
    <row r="72" spans="1:3" x14ac:dyDescent="0.35">
      <c r="A72" t="str">
        <f t="shared" ca="1" si="3"/>
        <v/>
      </c>
      <c r="B72" t="str">
        <f t="shared" ca="1" si="4"/>
        <v/>
      </c>
      <c r="C72" t="str">
        <f t="shared" ca="1" si="5"/>
        <v/>
      </c>
    </row>
    <row r="73" spans="1:3" x14ac:dyDescent="0.35">
      <c r="A73" t="str">
        <f t="shared" ca="1" si="3"/>
        <v/>
      </c>
      <c r="B73" t="str">
        <f t="shared" ca="1" si="4"/>
        <v/>
      </c>
      <c r="C73" t="str">
        <f t="shared" ca="1" si="5"/>
        <v/>
      </c>
    </row>
    <row r="74" spans="1:3" x14ac:dyDescent="0.35">
      <c r="A74" t="str">
        <f t="shared" ca="1" si="3"/>
        <v/>
      </c>
      <c r="B74" t="str">
        <f t="shared" ca="1" si="4"/>
        <v/>
      </c>
      <c r="C74" t="str">
        <f t="shared" ca="1" si="5"/>
        <v/>
      </c>
    </row>
    <row r="75" spans="1:3" x14ac:dyDescent="0.35">
      <c r="A75" t="str">
        <f t="shared" ca="1" si="3"/>
        <v/>
      </c>
      <c r="B75" t="str">
        <f t="shared" ca="1" si="4"/>
        <v/>
      </c>
      <c r="C75" t="str">
        <f t="shared" ca="1" si="5"/>
        <v/>
      </c>
    </row>
    <row r="76" spans="1:3" x14ac:dyDescent="0.35">
      <c r="A76" t="str">
        <f t="shared" ca="1" si="3"/>
        <v/>
      </c>
      <c r="B76" t="str">
        <f t="shared" ca="1" si="4"/>
        <v/>
      </c>
      <c r="C76" t="str">
        <f t="shared" ca="1" si="5"/>
        <v/>
      </c>
    </row>
    <row r="77" spans="1:3" x14ac:dyDescent="0.35">
      <c r="A77" t="str">
        <f t="shared" ca="1" si="3"/>
        <v/>
      </c>
      <c r="B77" t="str">
        <f t="shared" ca="1" si="4"/>
        <v/>
      </c>
      <c r="C77" t="str">
        <f t="shared" ca="1" si="5"/>
        <v/>
      </c>
    </row>
    <row r="78" spans="1:3" x14ac:dyDescent="0.35">
      <c r="A78" t="str">
        <f t="shared" ca="1" si="3"/>
        <v/>
      </c>
      <c r="B78" t="str">
        <f t="shared" ca="1" si="4"/>
        <v/>
      </c>
      <c r="C78" t="str">
        <f t="shared" ca="1" si="5"/>
        <v/>
      </c>
    </row>
    <row r="79" spans="1:3" x14ac:dyDescent="0.35">
      <c r="A79" t="str">
        <f t="shared" ca="1" si="3"/>
        <v/>
      </c>
      <c r="B79" t="str">
        <f t="shared" ca="1" si="4"/>
        <v/>
      </c>
      <c r="C79" t="str">
        <f t="shared" ca="1" si="5"/>
        <v/>
      </c>
    </row>
    <row r="80" spans="1:3" x14ac:dyDescent="0.35">
      <c r="A80" t="str">
        <f t="shared" ca="1" si="3"/>
        <v/>
      </c>
      <c r="B80" t="str">
        <f t="shared" ca="1" si="4"/>
        <v/>
      </c>
      <c r="C80" t="str">
        <f t="shared" ca="1" si="5"/>
        <v/>
      </c>
    </row>
    <row r="81" spans="1:3" x14ac:dyDescent="0.35">
      <c r="A81" t="str">
        <f t="shared" ca="1" si="3"/>
        <v/>
      </c>
      <c r="B81" t="str">
        <f t="shared" ca="1" si="4"/>
        <v/>
      </c>
      <c r="C81" t="str">
        <f t="shared" ca="1" si="5"/>
        <v/>
      </c>
    </row>
    <row r="82" spans="1:3" x14ac:dyDescent="0.35">
      <c r="A82" t="str">
        <f t="shared" ca="1" si="3"/>
        <v/>
      </c>
      <c r="B82" t="str">
        <f t="shared" ca="1" si="4"/>
        <v/>
      </c>
      <c r="C82" t="str">
        <f t="shared" ca="1" si="5"/>
        <v/>
      </c>
    </row>
    <row r="83" spans="1:3" x14ac:dyDescent="0.35">
      <c r="A83" t="str">
        <f t="shared" ca="1" si="3"/>
        <v/>
      </c>
      <c r="B83" t="str">
        <f t="shared" ca="1" si="4"/>
        <v/>
      </c>
      <c r="C83" t="str">
        <f t="shared" ca="1" si="5"/>
        <v/>
      </c>
    </row>
    <row r="84" spans="1:3" x14ac:dyDescent="0.35">
      <c r="A84" t="str">
        <f t="shared" ca="1" si="3"/>
        <v/>
      </c>
      <c r="B84" t="str">
        <f t="shared" ca="1" si="4"/>
        <v/>
      </c>
      <c r="C84" t="str">
        <f t="shared" ca="1" si="5"/>
        <v/>
      </c>
    </row>
    <row r="85" spans="1:3" x14ac:dyDescent="0.35">
      <c r="A85" t="str">
        <f t="shared" ca="1" si="3"/>
        <v/>
      </c>
      <c r="B85" t="str">
        <f t="shared" ca="1" si="4"/>
        <v/>
      </c>
      <c r="C85" t="str">
        <f t="shared" ca="1" si="5"/>
        <v/>
      </c>
    </row>
    <row r="86" spans="1:3" x14ac:dyDescent="0.35">
      <c r="A86" t="str">
        <f t="shared" ca="1" si="3"/>
        <v/>
      </c>
      <c r="B86" t="str">
        <f t="shared" ca="1" si="4"/>
        <v/>
      </c>
      <c r="C86" t="str">
        <f t="shared" ca="1" si="5"/>
        <v/>
      </c>
    </row>
    <row r="87" spans="1:3" x14ac:dyDescent="0.35">
      <c r="A87" t="str">
        <f t="shared" ca="1" si="3"/>
        <v/>
      </c>
      <c r="B87" t="str">
        <f t="shared" ca="1" si="4"/>
        <v/>
      </c>
      <c r="C87" t="str">
        <f t="shared" ca="1" si="5"/>
        <v/>
      </c>
    </row>
    <row r="88" spans="1:3" x14ac:dyDescent="0.35">
      <c r="A88" t="str">
        <f t="shared" ca="1" si="3"/>
        <v/>
      </c>
      <c r="B88" t="str">
        <f t="shared" ca="1" si="4"/>
        <v/>
      </c>
      <c r="C88" t="str">
        <f t="shared" ca="1" si="5"/>
        <v/>
      </c>
    </row>
    <row r="89" spans="1:3" x14ac:dyDescent="0.35">
      <c r="A89" t="str">
        <f t="shared" ca="1" si="3"/>
        <v/>
      </c>
      <c r="B89" t="str">
        <f t="shared" ca="1" si="4"/>
        <v/>
      </c>
      <c r="C89" t="str">
        <f t="shared" ca="1" si="5"/>
        <v/>
      </c>
    </row>
    <row r="90" spans="1:3" x14ac:dyDescent="0.35">
      <c r="A90" t="str">
        <f t="shared" ca="1" si="3"/>
        <v/>
      </c>
      <c r="B90" t="str">
        <f t="shared" ca="1" si="4"/>
        <v/>
      </c>
      <c r="C90" t="str">
        <f t="shared" ca="1" si="5"/>
        <v/>
      </c>
    </row>
    <row r="91" spans="1:3" x14ac:dyDescent="0.35">
      <c r="A91" t="str">
        <f t="shared" ca="1" si="3"/>
        <v/>
      </c>
      <c r="B91" t="str">
        <f t="shared" ca="1" si="4"/>
        <v/>
      </c>
      <c r="C91" t="str">
        <f t="shared" ca="1" si="5"/>
        <v/>
      </c>
    </row>
    <row r="92" spans="1:3" x14ac:dyDescent="0.35">
      <c r="A92" t="str">
        <f t="shared" ca="1" si="3"/>
        <v/>
      </c>
      <c r="B92" t="str">
        <f t="shared" ca="1" si="4"/>
        <v/>
      </c>
      <c r="C92" t="str">
        <f t="shared" ca="1" si="5"/>
        <v/>
      </c>
    </row>
    <row r="93" spans="1:3" x14ac:dyDescent="0.35">
      <c r="A93" t="str">
        <f t="shared" ca="1" si="3"/>
        <v/>
      </c>
      <c r="B93" t="str">
        <f t="shared" ca="1" si="4"/>
        <v/>
      </c>
      <c r="C93" t="str">
        <f t="shared" ca="1" si="5"/>
        <v/>
      </c>
    </row>
    <row r="94" spans="1:3" x14ac:dyDescent="0.35">
      <c r="A94" t="str">
        <f t="shared" ca="1" si="3"/>
        <v/>
      </c>
      <c r="B94" t="str">
        <f t="shared" ca="1" si="4"/>
        <v/>
      </c>
      <c r="C94" t="str">
        <f t="shared" ca="1" si="5"/>
        <v/>
      </c>
    </row>
    <row r="95" spans="1:3" x14ac:dyDescent="0.35">
      <c r="A95" t="str">
        <f t="shared" ca="1" si="3"/>
        <v/>
      </c>
      <c r="B95" t="str">
        <f t="shared" ca="1" si="4"/>
        <v/>
      </c>
      <c r="C95" t="str">
        <f t="shared" ca="1" si="5"/>
        <v/>
      </c>
    </row>
    <row r="96" spans="1:3" x14ac:dyDescent="0.35">
      <c r="A96" t="str">
        <f t="shared" ca="1" si="3"/>
        <v/>
      </c>
      <c r="B96" t="str">
        <f t="shared" ca="1" si="4"/>
        <v/>
      </c>
      <c r="C96" t="str">
        <f t="shared" ca="1" si="5"/>
        <v/>
      </c>
    </row>
    <row r="97" spans="1:3" x14ac:dyDescent="0.35">
      <c r="A97" t="str">
        <f t="shared" ca="1" si="3"/>
        <v/>
      </c>
      <c r="B97" t="str">
        <f t="shared" ca="1" si="4"/>
        <v/>
      </c>
      <c r="C97" t="str">
        <f t="shared" ca="1" si="5"/>
        <v/>
      </c>
    </row>
    <row r="98" spans="1:3" x14ac:dyDescent="0.35">
      <c r="A98" t="str">
        <f t="shared" ca="1" si="3"/>
        <v/>
      </c>
      <c r="B98" t="str">
        <f t="shared" ca="1" si="4"/>
        <v/>
      </c>
      <c r="C98" t="str">
        <f t="shared" ca="1" si="5"/>
        <v/>
      </c>
    </row>
    <row r="99" spans="1:3" x14ac:dyDescent="0.35">
      <c r="A99" t="str">
        <f t="shared" ca="1" si="3"/>
        <v/>
      </c>
      <c r="B99" t="str">
        <f t="shared" ca="1" si="4"/>
        <v/>
      </c>
      <c r="C99" t="str">
        <f t="shared" ca="1" si="5"/>
        <v/>
      </c>
    </row>
    <row r="100" spans="1:3" x14ac:dyDescent="0.35">
      <c r="A100" t="str">
        <f t="shared" ca="1" si="3"/>
        <v/>
      </c>
      <c r="B100" t="str">
        <f t="shared" ca="1" si="4"/>
        <v/>
      </c>
      <c r="C100" t="str">
        <f t="shared" ca="1" si="5"/>
        <v/>
      </c>
    </row>
    <row r="101" spans="1:3" x14ac:dyDescent="0.35">
      <c r="A101" t="str">
        <f t="shared" ca="1" si="3"/>
        <v/>
      </c>
      <c r="B101" t="str">
        <f t="shared" ca="1" si="4"/>
        <v/>
      </c>
      <c r="C101" t="str">
        <f t="shared" ca="1" si="5"/>
        <v/>
      </c>
    </row>
    <row r="102" spans="1:3" x14ac:dyDescent="0.35">
      <c r="A102" t="str">
        <f t="shared" ca="1" si="3"/>
        <v/>
      </c>
      <c r="B102" t="str">
        <f t="shared" ca="1" si="4"/>
        <v/>
      </c>
      <c r="C102" t="str">
        <f t="shared" ca="1" si="5"/>
        <v/>
      </c>
    </row>
    <row r="103" spans="1:3" x14ac:dyDescent="0.35">
      <c r="A103" t="str">
        <f t="shared" ca="1" si="3"/>
        <v/>
      </c>
      <c r="B103" t="str">
        <f t="shared" ca="1" si="4"/>
        <v/>
      </c>
      <c r="C103" t="str">
        <f t="shared" ca="1" si="5"/>
        <v/>
      </c>
    </row>
    <row r="104" spans="1:3" x14ac:dyDescent="0.35">
      <c r="A104" t="str">
        <f t="shared" ca="1" si="3"/>
        <v/>
      </c>
      <c r="B104" t="str">
        <f t="shared" ca="1" si="4"/>
        <v/>
      </c>
      <c r="C104" t="str">
        <f t="shared" ca="1" si="5"/>
        <v/>
      </c>
    </row>
    <row r="105" spans="1:3" x14ac:dyDescent="0.35">
      <c r="A105" t="str">
        <f t="shared" ca="1" si="3"/>
        <v/>
      </c>
      <c r="B105" t="str">
        <f t="shared" ca="1" si="4"/>
        <v/>
      </c>
      <c r="C105" t="str">
        <f t="shared" ca="1" si="5"/>
        <v/>
      </c>
    </row>
    <row r="106" spans="1:3" x14ac:dyDescent="0.35">
      <c r="A106" t="str">
        <f t="shared" ca="1" si="3"/>
        <v/>
      </c>
      <c r="B106" t="str">
        <f t="shared" ca="1" si="4"/>
        <v/>
      </c>
      <c r="C106" t="str">
        <f t="shared" ca="1" si="5"/>
        <v/>
      </c>
    </row>
    <row r="107" spans="1:3" x14ac:dyDescent="0.35">
      <c r="A107" t="str">
        <f t="shared" ca="1" si="3"/>
        <v/>
      </c>
      <c r="B107" t="str">
        <f t="shared" ca="1" si="4"/>
        <v/>
      </c>
      <c r="C107" t="str">
        <f t="shared" ca="1" si="5"/>
        <v/>
      </c>
    </row>
    <row r="108" spans="1:3" x14ac:dyDescent="0.35">
      <c r="A108" t="str">
        <f t="shared" ca="1" si="3"/>
        <v/>
      </c>
      <c r="B108" t="str">
        <f t="shared" ca="1" si="4"/>
        <v/>
      </c>
      <c r="C108" t="str">
        <f t="shared" ca="1" si="5"/>
        <v/>
      </c>
    </row>
    <row r="109" spans="1:3" x14ac:dyDescent="0.35">
      <c r="A109" t="str">
        <f t="shared" ca="1" si="3"/>
        <v/>
      </c>
      <c r="B109" t="str">
        <f t="shared" ca="1" si="4"/>
        <v/>
      </c>
      <c r="C109" t="str">
        <f t="shared" ca="1" si="5"/>
        <v/>
      </c>
    </row>
    <row r="110" spans="1:3" x14ac:dyDescent="0.35">
      <c r="A110" t="str">
        <f t="shared" ca="1" si="3"/>
        <v/>
      </c>
      <c r="B110" t="str">
        <f t="shared" ca="1" si="4"/>
        <v/>
      </c>
      <c r="C110" t="str">
        <f t="shared" ca="1" si="5"/>
        <v/>
      </c>
    </row>
    <row r="111" spans="1:3" x14ac:dyDescent="0.35">
      <c r="A111" t="str">
        <f t="shared" ca="1" si="3"/>
        <v/>
      </c>
      <c r="B111" t="str">
        <f t="shared" ca="1" si="4"/>
        <v/>
      </c>
      <c r="C111" t="str">
        <f t="shared" ca="1" si="5"/>
        <v/>
      </c>
    </row>
    <row r="112" spans="1:3" x14ac:dyDescent="0.35">
      <c r="A112" t="str">
        <f t="shared" ca="1" si="3"/>
        <v/>
      </c>
      <c r="B112" t="str">
        <f t="shared" ca="1" si="4"/>
        <v/>
      </c>
      <c r="C112" t="str">
        <f t="shared" ca="1" si="5"/>
        <v/>
      </c>
    </row>
    <row r="113" spans="1:3" x14ac:dyDescent="0.35">
      <c r="A113" t="str">
        <f t="shared" ca="1" si="3"/>
        <v/>
      </c>
      <c r="B113" t="str">
        <f t="shared" ca="1" si="4"/>
        <v/>
      </c>
      <c r="C113" t="str">
        <f t="shared" ca="1" si="5"/>
        <v/>
      </c>
    </row>
    <row r="114" spans="1:3" x14ac:dyDescent="0.35">
      <c r="A114" t="str">
        <f t="shared" ca="1" si="3"/>
        <v/>
      </c>
      <c r="B114" t="str">
        <f t="shared" ca="1" si="4"/>
        <v/>
      </c>
      <c r="C114" t="str">
        <f t="shared" ca="1" si="5"/>
        <v/>
      </c>
    </row>
    <row r="115" spans="1:3" x14ac:dyDescent="0.35">
      <c r="A115" t="str">
        <f t="shared" ca="1" si="3"/>
        <v/>
      </c>
      <c r="B115" t="str">
        <f t="shared" ca="1" si="4"/>
        <v/>
      </c>
      <c r="C115" t="str">
        <f t="shared" ca="1" si="5"/>
        <v/>
      </c>
    </row>
    <row r="116" spans="1:3" x14ac:dyDescent="0.35">
      <c r="A116" t="str">
        <f t="shared" ca="1" si="3"/>
        <v/>
      </c>
      <c r="B116" t="str">
        <f t="shared" ca="1" si="4"/>
        <v/>
      </c>
      <c r="C116" t="str">
        <f t="shared" ca="1" si="5"/>
        <v/>
      </c>
    </row>
    <row r="117" spans="1:3" x14ac:dyDescent="0.35">
      <c r="A117" t="str">
        <f t="shared" ca="1" si="3"/>
        <v/>
      </c>
      <c r="B117" t="str">
        <f t="shared" ca="1" si="4"/>
        <v/>
      </c>
      <c r="C117" t="str">
        <f t="shared" ca="1" si="5"/>
        <v/>
      </c>
    </row>
    <row r="118" spans="1:3" x14ac:dyDescent="0.35">
      <c r="A118" t="str">
        <f t="shared" ca="1" si="3"/>
        <v/>
      </c>
      <c r="B118" t="str">
        <f t="shared" ca="1" si="4"/>
        <v/>
      </c>
      <c r="C118" t="str">
        <f t="shared" ca="1" si="5"/>
        <v/>
      </c>
    </row>
    <row r="119" spans="1:3" x14ac:dyDescent="0.35">
      <c r="A119" t="str">
        <f t="shared" ca="1" si="3"/>
        <v/>
      </c>
      <c r="B119" t="str">
        <f t="shared" ca="1" si="4"/>
        <v/>
      </c>
      <c r="C119" t="str">
        <f t="shared" ca="1" si="5"/>
        <v/>
      </c>
    </row>
    <row r="120" spans="1:3" x14ac:dyDescent="0.35">
      <c r="A120" t="str">
        <f t="shared" ca="1" si="3"/>
        <v/>
      </c>
      <c r="B120" t="str">
        <f t="shared" ca="1" si="4"/>
        <v/>
      </c>
      <c r="C120" t="str">
        <f t="shared" ca="1" si="5"/>
        <v/>
      </c>
    </row>
    <row r="121" spans="1:3" x14ac:dyDescent="0.35">
      <c r="A121" t="str">
        <f t="shared" ca="1" si="3"/>
        <v/>
      </c>
      <c r="B121" t="str">
        <f t="shared" ca="1" si="4"/>
        <v/>
      </c>
      <c r="C121" t="str">
        <f t="shared" ca="1" si="5"/>
        <v/>
      </c>
    </row>
    <row r="122" spans="1:3" x14ac:dyDescent="0.35">
      <c r="A122" t="str">
        <f t="shared" ca="1" si="3"/>
        <v/>
      </c>
      <c r="B122" t="str">
        <f t="shared" ca="1" si="4"/>
        <v/>
      </c>
      <c r="C122" t="str">
        <f t="shared" ca="1" si="5"/>
        <v/>
      </c>
    </row>
    <row r="123" spans="1:3" x14ac:dyDescent="0.35">
      <c r="A123" t="str">
        <f t="shared" ca="1" si="3"/>
        <v/>
      </c>
      <c r="B123" t="str">
        <f t="shared" ca="1" si="4"/>
        <v/>
      </c>
      <c r="C123" t="str">
        <f t="shared" ca="1" si="5"/>
        <v/>
      </c>
    </row>
    <row r="124" spans="1:3" x14ac:dyDescent="0.35">
      <c r="A124" t="str">
        <f t="shared" ca="1" si="3"/>
        <v/>
      </c>
      <c r="B124" t="str">
        <f t="shared" ca="1" si="4"/>
        <v/>
      </c>
      <c r="C124" t="str">
        <f t="shared" ca="1" si="5"/>
        <v/>
      </c>
    </row>
    <row r="125" spans="1:3" x14ac:dyDescent="0.35">
      <c r="A125" t="str">
        <f t="shared" ca="1" si="3"/>
        <v/>
      </c>
      <c r="B125" t="str">
        <f t="shared" ca="1" si="4"/>
        <v/>
      </c>
      <c r="C125" t="str">
        <f t="shared" ca="1" si="5"/>
        <v/>
      </c>
    </row>
    <row r="126" spans="1:3" x14ac:dyDescent="0.35">
      <c r="A126" t="str">
        <f t="shared" ca="1" si="3"/>
        <v/>
      </c>
      <c r="B126" t="str">
        <f t="shared" ca="1" si="4"/>
        <v/>
      </c>
      <c r="C126" t="str">
        <f t="shared" ca="1" si="5"/>
        <v/>
      </c>
    </row>
    <row r="127" spans="1:3" x14ac:dyDescent="0.35">
      <c r="A127" t="str">
        <f t="shared" ca="1" si="3"/>
        <v/>
      </c>
      <c r="B127" t="str">
        <f t="shared" ca="1" si="4"/>
        <v/>
      </c>
      <c r="C127" t="str">
        <f t="shared" ca="1" si="5"/>
        <v/>
      </c>
    </row>
    <row r="128" spans="1:3" x14ac:dyDescent="0.35">
      <c r="A128" t="str">
        <f t="shared" ca="1" si="3"/>
        <v/>
      </c>
      <c r="B128" t="str">
        <f t="shared" ca="1" si="4"/>
        <v/>
      </c>
      <c r="C128" t="str">
        <f t="shared" ca="1" si="5"/>
        <v/>
      </c>
    </row>
    <row r="129" spans="1:3" x14ac:dyDescent="0.35">
      <c r="A129" t="str">
        <f t="shared" ref="A129:A192" ca="1" si="6">IFERROR(LEFT(SUBSTITUTE(SUBSTITUTE(SUBSTITUTE(SUBSTITUTE(INDIRECT("'2024 m. duomenys'!B"&amp;ROW())&amp;"",CHAR(10),""),CHAR(13),"")," ",""),CHAR(160),""),80),"")</f>
        <v/>
      </c>
      <c r="B129" t="str">
        <f t="shared" ref="B129:B192" ca="1" si="7">IFERROR(LEFT(SUBSTITUTE(SUBSTITUTE(SUBSTITUTE(SUBSTITUTE(INDIRECT("'2024 m. duomenys'!B"&amp;ROW())&amp;"",CHAR(10),""),CHAR(13),"")," ",""),CHAR(160),"")&amp;SUBSTITUTE(SUBSTITUTE(SUBSTITUTE(SUBSTITUTE(INDIRECT("'2024 m. duomenys'!B"&amp;(ROW()+1))&amp;"",CHAR(10),""),CHAR(13),"")," ",""),CHAR(160),""),80),"")</f>
        <v/>
      </c>
      <c r="C129" t="str">
        <f t="shared" ref="C129:C192" ca="1" si="8">IFERROR(INDIRECT("'2024 m. duomenys'!C"&amp;ROW())&amp;"","")</f>
        <v/>
      </c>
    </row>
    <row r="130" spans="1:3" x14ac:dyDescent="0.35">
      <c r="A130" t="str">
        <f t="shared" ca="1" si="6"/>
        <v/>
      </c>
      <c r="B130" t="str">
        <f t="shared" ca="1" si="7"/>
        <v/>
      </c>
      <c r="C130" t="str">
        <f t="shared" ca="1" si="8"/>
        <v/>
      </c>
    </row>
    <row r="131" spans="1:3" x14ac:dyDescent="0.35">
      <c r="A131" t="str">
        <f t="shared" ca="1" si="6"/>
        <v/>
      </c>
      <c r="B131" t="str">
        <f t="shared" ca="1" si="7"/>
        <v/>
      </c>
      <c r="C131" t="str">
        <f t="shared" ca="1" si="8"/>
        <v/>
      </c>
    </row>
    <row r="132" spans="1:3" x14ac:dyDescent="0.35">
      <c r="A132" t="str">
        <f t="shared" ca="1" si="6"/>
        <v/>
      </c>
      <c r="B132" t="str">
        <f t="shared" ca="1" si="7"/>
        <v/>
      </c>
      <c r="C132" t="str">
        <f t="shared" ca="1" si="8"/>
        <v/>
      </c>
    </row>
    <row r="133" spans="1:3" x14ac:dyDescent="0.35">
      <c r="A133" t="str">
        <f t="shared" ca="1" si="6"/>
        <v/>
      </c>
      <c r="B133" t="str">
        <f t="shared" ca="1" si="7"/>
        <v/>
      </c>
      <c r="C133" t="str">
        <f t="shared" ca="1" si="8"/>
        <v/>
      </c>
    </row>
    <row r="134" spans="1:3" x14ac:dyDescent="0.35">
      <c r="A134" t="str">
        <f t="shared" ca="1" si="6"/>
        <v/>
      </c>
      <c r="B134" t="str">
        <f t="shared" ca="1" si="7"/>
        <v/>
      </c>
      <c r="C134" t="str">
        <f t="shared" ca="1" si="8"/>
        <v/>
      </c>
    </row>
    <row r="135" spans="1:3" x14ac:dyDescent="0.35">
      <c r="A135" t="str">
        <f t="shared" ca="1" si="6"/>
        <v/>
      </c>
      <c r="B135" t="str">
        <f t="shared" ca="1" si="7"/>
        <v/>
      </c>
      <c r="C135" t="str">
        <f t="shared" ca="1" si="8"/>
        <v/>
      </c>
    </row>
    <row r="136" spans="1:3" x14ac:dyDescent="0.35">
      <c r="A136" t="str">
        <f t="shared" ca="1" si="6"/>
        <v/>
      </c>
      <c r="B136" t="str">
        <f t="shared" ca="1" si="7"/>
        <v/>
      </c>
      <c r="C136" t="str">
        <f t="shared" ca="1" si="8"/>
        <v/>
      </c>
    </row>
    <row r="137" spans="1:3" x14ac:dyDescent="0.35">
      <c r="A137" t="str">
        <f t="shared" ca="1" si="6"/>
        <v/>
      </c>
      <c r="B137" t="str">
        <f t="shared" ca="1" si="7"/>
        <v/>
      </c>
      <c r="C137" t="str">
        <f t="shared" ca="1" si="8"/>
        <v/>
      </c>
    </row>
    <row r="138" spans="1:3" x14ac:dyDescent="0.35">
      <c r="A138" t="str">
        <f t="shared" ca="1" si="6"/>
        <v/>
      </c>
      <c r="B138" t="str">
        <f t="shared" ca="1" si="7"/>
        <v/>
      </c>
      <c r="C138" t="str">
        <f t="shared" ca="1" si="8"/>
        <v/>
      </c>
    </row>
    <row r="139" spans="1:3" x14ac:dyDescent="0.35">
      <c r="A139" t="str">
        <f t="shared" ca="1" si="6"/>
        <v/>
      </c>
      <c r="B139" t="str">
        <f t="shared" ca="1" si="7"/>
        <v/>
      </c>
      <c r="C139" t="str">
        <f t="shared" ca="1" si="8"/>
        <v/>
      </c>
    </row>
    <row r="140" spans="1:3" x14ac:dyDescent="0.35">
      <c r="A140" t="str">
        <f t="shared" ca="1" si="6"/>
        <v/>
      </c>
      <c r="B140" t="str">
        <f t="shared" ca="1" si="7"/>
        <v/>
      </c>
      <c r="C140" t="str">
        <f t="shared" ca="1" si="8"/>
        <v/>
      </c>
    </row>
    <row r="141" spans="1:3" x14ac:dyDescent="0.35">
      <c r="A141" t="str">
        <f t="shared" ca="1" si="6"/>
        <v/>
      </c>
      <c r="B141" t="str">
        <f t="shared" ca="1" si="7"/>
        <v/>
      </c>
      <c r="C141" t="str">
        <f t="shared" ca="1" si="8"/>
        <v/>
      </c>
    </row>
    <row r="142" spans="1:3" x14ac:dyDescent="0.35">
      <c r="A142" t="str">
        <f t="shared" ca="1" si="6"/>
        <v/>
      </c>
      <c r="B142" t="str">
        <f t="shared" ca="1" si="7"/>
        <v/>
      </c>
      <c r="C142" t="str">
        <f t="shared" ca="1" si="8"/>
        <v/>
      </c>
    </row>
    <row r="143" spans="1:3" x14ac:dyDescent="0.35">
      <c r="A143" t="str">
        <f t="shared" ca="1" si="6"/>
        <v/>
      </c>
      <c r="B143" t="str">
        <f t="shared" ca="1" si="7"/>
        <v/>
      </c>
      <c r="C143" t="str">
        <f t="shared" ca="1" si="8"/>
        <v/>
      </c>
    </row>
    <row r="144" spans="1:3" x14ac:dyDescent="0.35">
      <c r="A144" t="str">
        <f t="shared" ca="1" si="6"/>
        <v/>
      </c>
      <c r="B144" t="str">
        <f t="shared" ca="1" si="7"/>
        <v/>
      </c>
      <c r="C144" t="str">
        <f t="shared" ca="1" si="8"/>
        <v/>
      </c>
    </row>
    <row r="145" spans="1:3" x14ac:dyDescent="0.35">
      <c r="A145" t="str">
        <f t="shared" ca="1" si="6"/>
        <v/>
      </c>
      <c r="B145" t="str">
        <f t="shared" ca="1" si="7"/>
        <v/>
      </c>
      <c r="C145" t="str">
        <f t="shared" ca="1" si="8"/>
        <v/>
      </c>
    </row>
    <row r="146" spans="1:3" x14ac:dyDescent="0.35">
      <c r="A146" t="str">
        <f t="shared" ca="1" si="6"/>
        <v/>
      </c>
      <c r="B146" t="str">
        <f t="shared" ca="1" si="7"/>
        <v/>
      </c>
      <c r="C146" t="str">
        <f t="shared" ca="1" si="8"/>
        <v/>
      </c>
    </row>
    <row r="147" spans="1:3" x14ac:dyDescent="0.35">
      <c r="A147" t="str">
        <f t="shared" ca="1" si="6"/>
        <v/>
      </c>
      <c r="B147" t="str">
        <f t="shared" ca="1" si="7"/>
        <v/>
      </c>
      <c r="C147" t="str">
        <f t="shared" ca="1" si="8"/>
        <v/>
      </c>
    </row>
    <row r="148" spans="1:3" x14ac:dyDescent="0.35">
      <c r="A148" t="str">
        <f t="shared" ca="1" si="6"/>
        <v/>
      </c>
      <c r="B148" t="str">
        <f t="shared" ca="1" si="7"/>
        <v/>
      </c>
      <c r="C148" t="str">
        <f t="shared" ca="1" si="8"/>
        <v/>
      </c>
    </row>
    <row r="149" spans="1:3" x14ac:dyDescent="0.35">
      <c r="A149" t="str">
        <f t="shared" ca="1" si="6"/>
        <v/>
      </c>
      <c r="B149" t="str">
        <f t="shared" ca="1" si="7"/>
        <v/>
      </c>
      <c r="C149" t="str">
        <f t="shared" ca="1" si="8"/>
        <v/>
      </c>
    </row>
    <row r="150" spans="1:3" x14ac:dyDescent="0.35">
      <c r="A150" t="str">
        <f t="shared" ca="1" si="6"/>
        <v/>
      </c>
      <c r="B150" t="str">
        <f t="shared" ca="1" si="7"/>
        <v/>
      </c>
      <c r="C150" t="str">
        <f t="shared" ca="1" si="8"/>
        <v/>
      </c>
    </row>
    <row r="151" spans="1:3" x14ac:dyDescent="0.35">
      <c r="A151" t="str">
        <f t="shared" ca="1" si="6"/>
        <v/>
      </c>
      <c r="B151" t="str">
        <f t="shared" ca="1" si="7"/>
        <v/>
      </c>
      <c r="C151" t="str">
        <f t="shared" ca="1" si="8"/>
        <v/>
      </c>
    </row>
    <row r="152" spans="1:3" x14ac:dyDescent="0.35">
      <c r="A152" t="str">
        <f t="shared" ca="1" si="6"/>
        <v/>
      </c>
      <c r="B152" t="str">
        <f t="shared" ca="1" si="7"/>
        <v/>
      </c>
      <c r="C152" t="str">
        <f t="shared" ca="1" si="8"/>
        <v/>
      </c>
    </row>
    <row r="153" spans="1:3" x14ac:dyDescent="0.35">
      <c r="A153" t="str">
        <f t="shared" ca="1" si="6"/>
        <v/>
      </c>
      <c r="B153" t="str">
        <f t="shared" ca="1" si="7"/>
        <v/>
      </c>
      <c r="C153" t="str">
        <f t="shared" ca="1" si="8"/>
        <v/>
      </c>
    </row>
    <row r="154" spans="1:3" x14ac:dyDescent="0.35">
      <c r="A154" t="str">
        <f t="shared" ca="1" si="6"/>
        <v/>
      </c>
      <c r="B154" t="str">
        <f t="shared" ca="1" si="7"/>
        <v/>
      </c>
      <c r="C154" t="str">
        <f t="shared" ca="1" si="8"/>
        <v/>
      </c>
    </row>
    <row r="155" spans="1:3" x14ac:dyDescent="0.35">
      <c r="A155" t="str">
        <f t="shared" ca="1" si="6"/>
        <v/>
      </c>
      <c r="B155" t="str">
        <f t="shared" ca="1" si="7"/>
        <v/>
      </c>
      <c r="C155" t="str">
        <f t="shared" ca="1" si="8"/>
        <v/>
      </c>
    </row>
    <row r="156" spans="1:3" x14ac:dyDescent="0.35">
      <c r="A156" t="str">
        <f t="shared" ca="1" si="6"/>
        <v/>
      </c>
      <c r="B156" t="str">
        <f t="shared" ca="1" si="7"/>
        <v/>
      </c>
      <c r="C156" t="str">
        <f t="shared" ca="1" si="8"/>
        <v/>
      </c>
    </row>
    <row r="157" spans="1:3" x14ac:dyDescent="0.35">
      <c r="A157" t="str">
        <f t="shared" ca="1" si="6"/>
        <v/>
      </c>
      <c r="B157" t="str">
        <f t="shared" ca="1" si="7"/>
        <v/>
      </c>
      <c r="C157" t="str">
        <f t="shared" ca="1" si="8"/>
        <v/>
      </c>
    </row>
    <row r="158" spans="1:3" x14ac:dyDescent="0.35">
      <c r="A158" t="str">
        <f t="shared" ca="1" si="6"/>
        <v/>
      </c>
      <c r="B158" t="str">
        <f t="shared" ca="1" si="7"/>
        <v/>
      </c>
      <c r="C158" t="str">
        <f t="shared" ca="1" si="8"/>
        <v/>
      </c>
    </row>
    <row r="159" spans="1:3" x14ac:dyDescent="0.35">
      <c r="A159" t="str">
        <f t="shared" ca="1" si="6"/>
        <v/>
      </c>
      <c r="B159" t="str">
        <f t="shared" ca="1" si="7"/>
        <v/>
      </c>
      <c r="C159" t="str">
        <f t="shared" ca="1" si="8"/>
        <v/>
      </c>
    </row>
    <row r="160" spans="1:3" x14ac:dyDescent="0.35">
      <c r="A160" t="str">
        <f t="shared" ca="1" si="6"/>
        <v/>
      </c>
      <c r="B160" t="str">
        <f t="shared" ca="1" si="7"/>
        <v/>
      </c>
      <c r="C160" t="str">
        <f t="shared" ca="1" si="8"/>
        <v/>
      </c>
    </row>
    <row r="161" spans="1:3" x14ac:dyDescent="0.35">
      <c r="A161" t="str">
        <f t="shared" ca="1" si="6"/>
        <v/>
      </c>
      <c r="B161" t="str">
        <f t="shared" ca="1" si="7"/>
        <v/>
      </c>
      <c r="C161" t="str">
        <f t="shared" ca="1" si="8"/>
        <v/>
      </c>
    </row>
    <row r="162" spans="1:3" x14ac:dyDescent="0.35">
      <c r="A162" t="str">
        <f t="shared" ca="1" si="6"/>
        <v/>
      </c>
      <c r="B162" t="str">
        <f t="shared" ca="1" si="7"/>
        <v/>
      </c>
      <c r="C162" t="str">
        <f t="shared" ca="1" si="8"/>
        <v/>
      </c>
    </row>
    <row r="163" spans="1:3" x14ac:dyDescent="0.35">
      <c r="A163" t="str">
        <f t="shared" ca="1" si="6"/>
        <v/>
      </c>
      <c r="B163" t="str">
        <f t="shared" ca="1" si="7"/>
        <v/>
      </c>
      <c r="C163" t="str">
        <f t="shared" ca="1" si="8"/>
        <v/>
      </c>
    </row>
    <row r="164" spans="1:3" x14ac:dyDescent="0.35">
      <c r="A164" t="str">
        <f t="shared" ca="1" si="6"/>
        <v/>
      </c>
      <c r="B164" t="str">
        <f t="shared" ca="1" si="7"/>
        <v/>
      </c>
      <c r="C164" t="str">
        <f t="shared" ca="1" si="8"/>
        <v/>
      </c>
    </row>
    <row r="165" spans="1:3" x14ac:dyDescent="0.35">
      <c r="A165" t="str">
        <f t="shared" ca="1" si="6"/>
        <v/>
      </c>
      <c r="B165" t="str">
        <f t="shared" ca="1" si="7"/>
        <v/>
      </c>
      <c r="C165" t="str">
        <f t="shared" ca="1" si="8"/>
        <v/>
      </c>
    </row>
    <row r="166" spans="1:3" x14ac:dyDescent="0.35">
      <c r="A166" t="str">
        <f t="shared" ca="1" si="6"/>
        <v/>
      </c>
      <c r="B166" t="str">
        <f t="shared" ca="1" si="7"/>
        <v/>
      </c>
      <c r="C166" t="str">
        <f t="shared" ca="1" si="8"/>
        <v/>
      </c>
    </row>
    <row r="167" spans="1:3" x14ac:dyDescent="0.35">
      <c r="A167" t="str">
        <f t="shared" ca="1" si="6"/>
        <v/>
      </c>
      <c r="B167" t="str">
        <f t="shared" ca="1" si="7"/>
        <v/>
      </c>
      <c r="C167" t="str">
        <f t="shared" ca="1" si="8"/>
        <v/>
      </c>
    </row>
    <row r="168" spans="1:3" x14ac:dyDescent="0.35">
      <c r="A168" t="str">
        <f t="shared" ca="1" si="6"/>
        <v/>
      </c>
      <c r="B168" t="str">
        <f t="shared" ca="1" si="7"/>
        <v/>
      </c>
      <c r="C168" t="str">
        <f t="shared" ca="1" si="8"/>
        <v/>
      </c>
    </row>
    <row r="169" spans="1:3" x14ac:dyDescent="0.35">
      <c r="A169" t="str">
        <f t="shared" ca="1" si="6"/>
        <v/>
      </c>
      <c r="B169" t="str">
        <f t="shared" ca="1" si="7"/>
        <v/>
      </c>
      <c r="C169" t="str">
        <f t="shared" ca="1" si="8"/>
        <v/>
      </c>
    </row>
    <row r="170" spans="1:3" x14ac:dyDescent="0.35">
      <c r="A170" t="str">
        <f t="shared" ca="1" si="6"/>
        <v/>
      </c>
      <c r="B170" t="str">
        <f t="shared" ca="1" si="7"/>
        <v/>
      </c>
      <c r="C170" t="str">
        <f t="shared" ca="1" si="8"/>
        <v/>
      </c>
    </row>
    <row r="171" spans="1:3" x14ac:dyDescent="0.35">
      <c r="A171" t="str">
        <f t="shared" ca="1" si="6"/>
        <v/>
      </c>
      <c r="B171" t="str">
        <f t="shared" ca="1" si="7"/>
        <v/>
      </c>
      <c r="C171" t="str">
        <f t="shared" ca="1" si="8"/>
        <v/>
      </c>
    </row>
    <row r="172" spans="1:3" x14ac:dyDescent="0.35">
      <c r="A172" t="str">
        <f t="shared" ca="1" si="6"/>
        <v/>
      </c>
      <c r="B172" t="str">
        <f t="shared" ca="1" si="7"/>
        <v/>
      </c>
      <c r="C172" t="str">
        <f t="shared" ca="1" si="8"/>
        <v/>
      </c>
    </row>
    <row r="173" spans="1:3" x14ac:dyDescent="0.35">
      <c r="A173" t="str">
        <f t="shared" ca="1" si="6"/>
        <v/>
      </c>
      <c r="B173" t="str">
        <f t="shared" ca="1" si="7"/>
        <v/>
      </c>
      <c r="C173" t="str">
        <f t="shared" ca="1" si="8"/>
        <v/>
      </c>
    </row>
    <row r="174" spans="1:3" x14ac:dyDescent="0.35">
      <c r="A174" t="str">
        <f t="shared" ca="1" si="6"/>
        <v/>
      </c>
      <c r="B174" t="str">
        <f t="shared" ca="1" si="7"/>
        <v/>
      </c>
      <c r="C174" t="str">
        <f t="shared" ca="1" si="8"/>
        <v/>
      </c>
    </row>
    <row r="175" spans="1:3" x14ac:dyDescent="0.35">
      <c r="A175" t="str">
        <f t="shared" ca="1" si="6"/>
        <v/>
      </c>
      <c r="B175" t="str">
        <f t="shared" ca="1" si="7"/>
        <v/>
      </c>
      <c r="C175" t="str">
        <f t="shared" ca="1" si="8"/>
        <v/>
      </c>
    </row>
    <row r="176" spans="1:3" x14ac:dyDescent="0.35">
      <c r="A176" t="str">
        <f t="shared" ca="1" si="6"/>
        <v/>
      </c>
      <c r="B176" t="str">
        <f t="shared" ca="1" si="7"/>
        <v/>
      </c>
      <c r="C176" t="str">
        <f t="shared" ca="1" si="8"/>
        <v/>
      </c>
    </row>
    <row r="177" spans="1:3" x14ac:dyDescent="0.35">
      <c r="A177" t="str">
        <f t="shared" ca="1" si="6"/>
        <v/>
      </c>
      <c r="B177" t="str">
        <f t="shared" ca="1" si="7"/>
        <v/>
      </c>
      <c r="C177" t="str">
        <f t="shared" ca="1" si="8"/>
        <v/>
      </c>
    </row>
    <row r="178" spans="1:3" x14ac:dyDescent="0.35">
      <c r="A178" t="str">
        <f t="shared" ca="1" si="6"/>
        <v/>
      </c>
      <c r="B178" t="str">
        <f t="shared" ca="1" si="7"/>
        <v/>
      </c>
      <c r="C178" t="str">
        <f t="shared" ca="1" si="8"/>
        <v/>
      </c>
    </row>
    <row r="179" spans="1:3" x14ac:dyDescent="0.35">
      <c r="A179" t="str">
        <f t="shared" ca="1" si="6"/>
        <v/>
      </c>
      <c r="B179" t="str">
        <f t="shared" ca="1" si="7"/>
        <v/>
      </c>
      <c r="C179" t="str">
        <f t="shared" ca="1" si="8"/>
        <v/>
      </c>
    </row>
    <row r="180" spans="1:3" x14ac:dyDescent="0.35">
      <c r="A180" t="str">
        <f t="shared" ca="1" si="6"/>
        <v/>
      </c>
      <c r="B180" t="str">
        <f t="shared" ca="1" si="7"/>
        <v/>
      </c>
      <c r="C180" t="str">
        <f t="shared" ca="1" si="8"/>
        <v/>
      </c>
    </row>
    <row r="181" spans="1:3" x14ac:dyDescent="0.35">
      <c r="A181" t="str">
        <f t="shared" ca="1" si="6"/>
        <v/>
      </c>
      <c r="B181" t="str">
        <f t="shared" ca="1" si="7"/>
        <v/>
      </c>
      <c r="C181" t="str">
        <f t="shared" ca="1" si="8"/>
        <v/>
      </c>
    </row>
    <row r="182" spans="1:3" x14ac:dyDescent="0.35">
      <c r="A182" t="str">
        <f t="shared" ca="1" si="6"/>
        <v/>
      </c>
      <c r="B182" t="str">
        <f t="shared" ca="1" si="7"/>
        <v/>
      </c>
      <c r="C182" t="str">
        <f t="shared" ca="1" si="8"/>
        <v/>
      </c>
    </row>
    <row r="183" spans="1:3" x14ac:dyDescent="0.35">
      <c r="A183" t="str">
        <f t="shared" ca="1" si="6"/>
        <v/>
      </c>
      <c r="B183" t="str">
        <f t="shared" ca="1" si="7"/>
        <v/>
      </c>
      <c r="C183" t="str">
        <f t="shared" ca="1" si="8"/>
        <v/>
      </c>
    </row>
    <row r="184" spans="1:3" x14ac:dyDescent="0.35">
      <c r="A184" t="str">
        <f t="shared" ca="1" si="6"/>
        <v/>
      </c>
      <c r="B184" t="str">
        <f t="shared" ca="1" si="7"/>
        <v/>
      </c>
      <c r="C184" t="str">
        <f t="shared" ca="1" si="8"/>
        <v/>
      </c>
    </row>
    <row r="185" spans="1:3" x14ac:dyDescent="0.35">
      <c r="A185" t="str">
        <f t="shared" ca="1" si="6"/>
        <v/>
      </c>
      <c r="B185" t="str">
        <f t="shared" ca="1" si="7"/>
        <v/>
      </c>
      <c r="C185" t="str">
        <f t="shared" ca="1" si="8"/>
        <v/>
      </c>
    </row>
    <row r="186" spans="1:3" x14ac:dyDescent="0.35">
      <c r="A186" t="str">
        <f t="shared" ca="1" si="6"/>
        <v/>
      </c>
      <c r="B186" t="str">
        <f t="shared" ca="1" si="7"/>
        <v/>
      </c>
      <c r="C186" t="str">
        <f t="shared" ca="1" si="8"/>
        <v/>
      </c>
    </row>
    <row r="187" spans="1:3" x14ac:dyDescent="0.35">
      <c r="A187" t="str">
        <f t="shared" ca="1" si="6"/>
        <v/>
      </c>
      <c r="B187" t="str">
        <f t="shared" ca="1" si="7"/>
        <v/>
      </c>
      <c r="C187" t="str">
        <f t="shared" ca="1" si="8"/>
        <v/>
      </c>
    </row>
    <row r="188" spans="1:3" x14ac:dyDescent="0.35">
      <c r="A188" t="str">
        <f t="shared" ca="1" si="6"/>
        <v/>
      </c>
      <c r="B188" t="str">
        <f t="shared" ca="1" si="7"/>
        <v/>
      </c>
      <c r="C188" t="str">
        <f t="shared" ca="1" si="8"/>
        <v/>
      </c>
    </row>
    <row r="189" spans="1:3" x14ac:dyDescent="0.35">
      <c r="A189" t="str">
        <f t="shared" ca="1" si="6"/>
        <v/>
      </c>
      <c r="B189" t="str">
        <f t="shared" ca="1" si="7"/>
        <v/>
      </c>
      <c r="C189" t="str">
        <f t="shared" ca="1" si="8"/>
        <v/>
      </c>
    </row>
    <row r="190" spans="1:3" x14ac:dyDescent="0.35">
      <c r="A190" t="str">
        <f t="shared" ca="1" si="6"/>
        <v/>
      </c>
      <c r="B190" t="str">
        <f t="shared" ca="1" si="7"/>
        <v/>
      </c>
      <c r="C190" t="str">
        <f t="shared" ca="1" si="8"/>
        <v/>
      </c>
    </row>
    <row r="191" spans="1:3" x14ac:dyDescent="0.35">
      <c r="A191" t="str">
        <f t="shared" ca="1" si="6"/>
        <v/>
      </c>
      <c r="B191" t="str">
        <f t="shared" ca="1" si="7"/>
        <v/>
      </c>
      <c r="C191" t="str">
        <f t="shared" ca="1" si="8"/>
        <v/>
      </c>
    </row>
    <row r="192" spans="1:3" x14ac:dyDescent="0.35">
      <c r="A192" t="str">
        <f t="shared" ca="1" si="6"/>
        <v/>
      </c>
      <c r="B192" t="str">
        <f t="shared" ca="1" si="7"/>
        <v/>
      </c>
      <c r="C192" t="str">
        <f t="shared" ca="1" si="8"/>
        <v/>
      </c>
    </row>
    <row r="193" spans="1:3" x14ac:dyDescent="0.35">
      <c r="A193" t="str">
        <f t="shared" ref="A193:A256" ca="1" si="9">IFERROR(LEFT(SUBSTITUTE(SUBSTITUTE(SUBSTITUTE(SUBSTITUTE(INDIRECT("'2024 m. duomenys'!B"&amp;ROW())&amp;"",CHAR(10),""),CHAR(13),"")," ",""),CHAR(160),""),80),"")</f>
        <v/>
      </c>
      <c r="B193" t="str">
        <f t="shared" ref="B193:B256" ca="1" si="10">IFERROR(LEFT(SUBSTITUTE(SUBSTITUTE(SUBSTITUTE(SUBSTITUTE(INDIRECT("'2024 m. duomenys'!B"&amp;ROW())&amp;"",CHAR(10),""),CHAR(13),"")," ",""),CHAR(160),"")&amp;SUBSTITUTE(SUBSTITUTE(SUBSTITUTE(SUBSTITUTE(INDIRECT("'2024 m. duomenys'!B"&amp;(ROW()+1))&amp;"",CHAR(10),""),CHAR(13),"")," ",""),CHAR(160),""),80),"")</f>
        <v/>
      </c>
      <c r="C193" t="str">
        <f t="shared" ref="C193:C256" ca="1" si="11">IFERROR(INDIRECT("'2024 m. duomenys'!C"&amp;ROW())&amp;"","")</f>
        <v/>
      </c>
    </row>
    <row r="194" spans="1:3" x14ac:dyDescent="0.35">
      <c r="A194" t="str">
        <f t="shared" ca="1" si="9"/>
        <v/>
      </c>
      <c r="B194" t="str">
        <f t="shared" ca="1" si="10"/>
        <v/>
      </c>
      <c r="C194" t="str">
        <f t="shared" ca="1" si="11"/>
        <v/>
      </c>
    </row>
    <row r="195" spans="1:3" x14ac:dyDescent="0.35">
      <c r="A195" t="str">
        <f t="shared" ca="1" si="9"/>
        <v/>
      </c>
      <c r="B195" t="str">
        <f t="shared" ca="1" si="10"/>
        <v/>
      </c>
      <c r="C195" t="str">
        <f t="shared" ca="1" si="11"/>
        <v/>
      </c>
    </row>
    <row r="196" spans="1:3" x14ac:dyDescent="0.35">
      <c r="A196" t="str">
        <f t="shared" ca="1" si="9"/>
        <v/>
      </c>
      <c r="B196" t="str">
        <f t="shared" ca="1" si="10"/>
        <v/>
      </c>
      <c r="C196" t="str">
        <f t="shared" ca="1" si="11"/>
        <v/>
      </c>
    </row>
    <row r="197" spans="1:3" x14ac:dyDescent="0.35">
      <c r="A197" t="str">
        <f t="shared" ca="1" si="9"/>
        <v/>
      </c>
      <c r="B197" t="str">
        <f t="shared" ca="1" si="10"/>
        <v/>
      </c>
      <c r="C197" t="str">
        <f t="shared" ca="1" si="11"/>
        <v/>
      </c>
    </row>
    <row r="198" spans="1:3" x14ac:dyDescent="0.35">
      <c r="A198" t="str">
        <f t="shared" ca="1" si="9"/>
        <v/>
      </c>
      <c r="B198" t="str">
        <f t="shared" ca="1" si="10"/>
        <v/>
      </c>
      <c r="C198" t="str">
        <f t="shared" ca="1" si="11"/>
        <v/>
      </c>
    </row>
    <row r="199" spans="1:3" x14ac:dyDescent="0.35">
      <c r="A199" t="str">
        <f t="shared" ca="1" si="9"/>
        <v/>
      </c>
      <c r="B199" t="str">
        <f t="shared" ca="1" si="10"/>
        <v/>
      </c>
      <c r="C199" t="str">
        <f t="shared" ca="1" si="11"/>
        <v/>
      </c>
    </row>
    <row r="200" spans="1:3" x14ac:dyDescent="0.35">
      <c r="A200" t="str">
        <f t="shared" ca="1" si="9"/>
        <v/>
      </c>
      <c r="B200" t="str">
        <f t="shared" ca="1" si="10"/>
        <v/>
      </c>
      <c r="C200" t="str">
        <f t="shared" ca="1" si="11"/>
        <v/>
      </c>
    </row>
    <row r="201" spans="1:3" x14ac:dyDescent="0.35">
      <c r="A201" t="str">
        <f t="shared" ca="1" si="9"/>
        <v/>
      </c>
      <c r="B201" t="str">
        <f t="shared" ca="1" si="10"/>
        <v/>
      </c>
      <c r="C201" t="str">
        <f t="shared" ca="1" si="11"/>
        <v/>
      </c>
    </row>
    <row r="202" spans="1:3" x14ac:dyDescent="0.35">
      <c r="A202" t="str">
        <f t="shared" ca="1" si="9"/>
        <v/>
      </c>
      <c r="B202" t="str">
        <f t="shared" ca="1" si="10"/>
        <v/>
      </c>
      <c r="C202" t="str">
        <f t="shared" ca="1" si="11"/>
        <v/>
      </c>
    </row>
    <row r="203" spans="1:3" x14ac:dyDescent="0.35">
      <c r="A203" t="str">
        <f t="shared" ca="1" si="9"/>
        <v/>
      </c>
      <c r="B203" t="str">
        <f t="shared" ca="1" si="10"/>
        <v/>
      </c>
      <c r="C203" t="str">
        <f t="shared" ca="1" si="11"/>
        <v/>
      </c>
    </row>
    <row r="204" spans="1:3" x14ac:dyDescent="0.35">
      <c r="A204" t="str">
        <f t="shared" ca="1" si="9"/>
        <v/>
      </c>
      <c r="B204" t="str">
        <f t="shared" ca="1" si="10"/>
        <v/>
      </c>
      <c r="C204" t="str">
        <f t="shared" ca="1" si="11"/>
        <v/>
      </c>
    </row>
    <row r="205" spans="1:3" x14ac:dyDescent="0.35">
      <c r="A205" t="str">
        <f t="shared" ca="1" si="9"/>
        <v/>
      </c>
      <c r="B205" t="str">
        <f t="shared" ca="1" si="10"/>
        <v/>
      </c>
      <c r="C205" t="str">
        <f t="shared" ca="1" si="11"/>
        <v/>
      </c>
    </row>
    <row r="206" spans="1:3" x14ac:dyDescent="0.35">
      <c r="A206" t="str">
        <f t="shared" ca="1" si="9"/>
        <v/>
      </c>
      <c r="B206" t="str">
        <f t="shared" ca="1" si="10"/>
        <v/>
      </c>
      <c r="C206" t="str">
        <f t="shared" ca="1" si="11"/>
        <v/>
      </c>
    </row>
    <row r="207" spans="1:3" x14ac:dyDescent="0.35">
      <c r="A207" t="str">
        <f t="shared" ca="1" si="9"/>
        <v/>
      </c>
      <c r="B207" t="str">
        <f t="shared" ca="1" si="10"/>
        <v/>
      </c>
      <c r="C207" t="str">
        <f t="shared" ca="1" si="11"/>
        <v/>
      </c>
    </row>
    <row r="208" spans="1:3" x14ac:dyDescent="0.35">
      <c r="A208" t="str">
        <f t="shared" ca="1" si="9"/>
        <v/>
      </c>
      <c r="B208" t="str">
        <f t="shared" ca="1" si="10"/>
        <v/>
      </c>
      <c r="C208" t="str">
        <f t="shared" ca="1" si="11"/>
        <v/>
      </c>
    </row>
    <row r="209" spans="1:3" x14ac:dyDescent="0.35">
      <c r="A209" t="str">
        <f t="shared" ca="1" si="9"/>
        <v/>
      </c>
      <c r="B209" t="str">
        <f t="shared" ca="1" si="10"/>
        <v/>
      </c>
      <c r="C209" t="str">
        <f t="shared" ca="1" si="11"/>
        <v/>
      </c>
    </row>
    <row r="210" spans="1:3" x14ac:dyDescent="0.35">
      <c r="A210" t="str">
        <f t="shared" ca="1" si="9"/>
        <v/>
      </c>
      <c r="B210" t="str">
        <f t="shared" ca="1" si="10"/>
        <v/>
      </c>
      <c r="C210" t="str">
        <f t="shared" ca="1" si="11"/>
        <v/>
      </c>
    </row>
    <row r="211" spans="1:3" x14ac:dyDescent="0.35">
      <c r="A211" t="str">
        <f t="shared" ca="1" si="9"/>
        <v/>
      </c>
      <c r="B211" t="str">
        <f t="shared" ca="1" si="10"/>
        <v/>
      </c>
      <c r="C211" t="str">
        <f t="shared" ca="1" si="11"/>
        <v/>
      </c>
    </row>
    <row r="212" spans="1:3" x14ac:dyDescent="0.35">
      <c r="A212" t="str">
        <f t="shared" ca="1" si="9"/>
        <v/>
      </c>
      <c r="B212" t="str">
        <f t="shared" ca="1" si="10"/>
        <v/>
      </c>
      <c r="C212" t="str">
        <f t="shared" ca="1" si="11"/>
        <v/>
      </c>
    </row>
    <row r="213" spans="1:3" x14ac:dyDescent="0.35">
      <c r="A213" t="str">
        <f t="shared" ca="1" si="9"/>
        <v/>
      </c>
      <c r="B213" t="str">
        <f t="shared" ca="1" si="10"/>
        <v/>
      </c>
      <c r="C213" t="str">
        <f t="shared" ca="1" si="11"/>
        <v/>
      </c>
    </row>
    <row r="214" spans="1:3" x14ac:dyDescent="0.35">
      <c r="A214" t="str">
        <f t="shared" ca="1" si="9"/>
        <v/>
      </c>
      <c r="B214" t="str">
        <f t="shared" ca="1" si="10"/>
        <v/>
      </c>
      <c r="C214" t="str">
        <f t="shared" ca="1" si="11"/>
        <v/>
      </c>
    </row>
    <row r="215" spans="1:3" x14ac:dyDescent="0.35">
      <c r="A215" t="str">
        <f t="shared" ca="1" si="9"/>
        <v/>
      </c>
      <c r="B215" t="str">
        <f t="shared" ca="1" si="10"/>
        <v/>
      </c>
      <c r="C215" t="str">
        <f t="shared" ca="1" si="11"/>
        <v/>
      </c>
    </row>
    <row r="216" spans="1:3" x14ac:dyDescent="0.35">
      <c r="A216" t="str">
        <f t="shared" ca="1" si="9"/>
        <v/>
      </c>
      <c r="B216" t="str">
        <f t="shared" ca="1" si="10"/>
        <v/>
      </c>
      <c r="C216" t="str">
        <f t="shared" ca="1" si="11"/>
        <v/>
      </c>
    </row>
    <row r="217" spans="1:3" x14ac:dyDescent="0.35">
      <c r="A217" t="str">
        <f t="shared" ca="1" si="9"/>
        <v/>
      </c>
      <c r="B217" t="str">
        <f t="shared" ca="1" si="10"/>
        <v/>
      </c>
      <c r="C217" t="str">
        <f t="shared" ca="1" si="11"/>
        <v/>
      </c>
    </row>
    <row r="218" spans="1:3" x14ac:dyDescent="0.35">
      <c r="A218" t="str">
        <f t="shared" ca="1" si="9"/>
        <v/>
      </c>
      <c r="B218" t="str">
        <f t="shared" ca="1" si="10"/>
        <v/>
      </c>
      <c r="C218" t="str">
        <f t="shared" ca="1" si="11"/>
        <v/>
      </c>
    </row>
    <row r="219" spans="1:3" x14ac:dyDescent="0.35">
      <c r="A219" t="str">
        <f t="shared" ca="1" si="9"/>
        <v/>
      </c>
      <c r="B219" t="str">
        <f t="shared" ca="1" si="10"/>
        <v/>
      </c>
      <c r="C219" t="str">
        <f t="shared" ca="1" si="11"/>
        <v/>
      </c>
    </row>
    <row r="220" spans="1:3" x14ac:dyDescent="0.35">
      <c r="A220" t="str">
        <f t="shared" ca="1" si="9"/>
        <v/>
      </c>
      <c r="B220" t="str">
        <f t="shared" ca="1" si="10"/>
        <v/>
      </c>
      <c r="C220" t="str">
        <f t="shared" ca="1" si="11"/>
        <v/>
      </c>
    </row>
    <row r="221" spans="1:3" x14ac:dyDescent="0.35">
      <c r="A221" t="str">
        <f t="shared" ca="1" si="9"/>
        <v/>
      </c>
      <c r="B221" t="str">
        <f t="shared" ca="1" si="10"/>
        <v/>
      </c>
      <c r="C221" t="str">
        <f t="shared" ca="1" si="11"/>
        <v/>
      </c>
    </row>
    <row r="222" spans="1:3" x14ac:dyDescent="0.35">
      <c r="A222" t="str">
        <f t="shared" ca="1" si="9"/>
        <v/>
      </c>
      <c r="B222" t="str">
        <f t="shared" ca="1" si="10"/>
        <v/>
      </c>
      <c r="C222" t="str">
        <f t="shared" ca="1" si="11"/>
        <v/>
      </c>
    </row>
    <row r="223" spans="1:3" x14ac:dyDescent="0.35">
      <c r="A223" t="str">
        <f t="shared" ca="1" si="9"/>
        <v/>
      </c>
      <c r="B223" t="str">
        <f t="shared" ca="1" si="10"/>
        <v/>
      </c>
      <c r="C223" t="str">
        <f t="shared" ca="1" si="11"/>
        <v/>
      </c>
    </row>
    <row r="224" spans="1:3" x14ac:dyDescent="0.35">
      <c r="A224" t="str">
        <f t="shared" ca="1" si="9"/>
        <v/>
      </c>
      <c r="B224" t="str">
        <f t="shared" ca="1" si="10"/>
        <v/>
      </c>
      <c r="C224" t="str">
        <f t="shared" ca="1" si="11"/>
        <v/>
      </c>
    </row>
    <row r="225" spans="1:3" x14ac:dyDescent="0.35">
      <c r="A225" t="str">
        <f t="shared" ca="1" si="9"/>
        <v/>
      </c>
      <c r="B225" t="str">
        <f t="shared" ca="1" si="10"/>
        <v/>
      </c>
      <c r="C225" t="str">
        <f t="shared" ca="1" si="11"/>
        <v/>
      </c>
    </row>
    <row r="226" spans="1:3" x14ac:dyDescent="0.35">
      <c r="A226" t="str">
        <f t="shared" ca="1" si="9"/>
        <v/>
      </c>
      <c r="B226" t="str">
        <f t="shared" ca="1" si="10"/>
        <v/>
      </c>
      <c r="C226" t="str">
        <f t="shared" ca="1" si="11"/>
        <v/>
      </c>
    </row>
    <row r="227" spans="1:3" x14ac:dyDescent="0.35">
      <c r="A227" t="str">
        <f t="shared" ca="1" si="9"/>
        <v/>
      </c>
      <c r="B227" t="str">
        <f t="shared" ca="1" si="10"/>
        <v/>
      </c>
      <c r="C227" t="str">
        <f t="shared" ca="1" si="11"/>
        <v/>
      </c>
    </row>
    <row r="228" spans="1:3" x14ac:dyDescent="0.35">
      <c r="A228" t="str">
        <f t="shared" ca="1" si="9"/>
        <v/>
      </c>
      <c r="B228" t="str">
        <f t="shared" ca="1" si="10"/>
        <v/>
      </c>
      <c r="C228" t="str">
        <f t="shared" ca="1" si="11"/>
        <v/>
      </c>
    </row>
    <row r="229" spans="1:3" x14ac:dyDescent="0.35">
      <c r="A229" t="str">
        <f t="shared" ca="1" si="9"/>
        <v/>
      </c>
      <c r="B229" t="str">
        <f t="shared" ca="1" si="10"/>
        <v/>
      </c>
      <c r="C229" t="str">
        <f t="shared" ca="1" si="11"/>
        <v/>
      </c>
    </row>
    <row r="230" spans="1:3" x14ac:dyDescent="0.35">
      <c r="A230" t="str">
        <f t="shared" ca="1" si="9"/>
        <v/>
      </c>
      <c r="B230" t="str">
        <f t="shared" ca="1" si="10"/>
        <v/>
      </c>
      <c r="C230" t="str">
        <f t="shared" ca="1" si="11"/>
        <v/>
      </c>
    </row>
    <row r="231" spans="1:3" x14ac:dyDescent="0.35">
      <c r="A231" t="str">
        <f t="shared" ca="1" si="9"/>
        <v/>
      </c>
      <c r="B231" t="str">
        <f t="shared" ca="1" si="10"/>
        <v/>
      </c>
      <c r="C231" t="str">
        <f t="shared" ca="1" si="11"/>
        <v/>
      </c>
    </row>
    <row r="232" spans="1:3" x14ac:dyDescent="0.35">
      <c r="A232" t="str">
        <f t="shared" ca="1" si="9"/>
        <v/>
      </c>
      <c r="B232" t="str">
        <f t="shared" ca="1" si="10"/>
        <v/>
      </c>
      <c r="C232" t="str">
        <f t="shared" ca="1" si="11"/>
        <v/>
      </c>
    </row>
    <row r="233" spans="1:3" x14ac:dyDescent="0.35">
      <c r="A233" t="str">
        <f t="shared" ca="1" si="9"/>
        <v/>
      </c>
      <c r="B233" t="str">
        <f t="shared" ca="1" si="10"/>
        <v/>
      </c>
      <c r="C233" t="str">
        <f t="shared" ca="1" si="11"/>
        <v/>
      </c>
    </row>
    <row r="234" spans="1:3" x14ac:dyDescent="0.35">
      <c r="A234" t="str">
        <f t="shared" ca="1" si="9"/>
        <v/>
      </c>
      <c r="B234" t="str">
        <f t="shared" ca="1" si="10"/>
        <v/>
      </c>
      <c r="C234" t="str">
        <f t="shared" ca="1" si="11"/>
        <v/>
      </c>
    </row>
    <row r="235" spans="1:3" x14ac:dyDescent="0.35">
      <c r="A235" t="str">
        <f t="shared" ca="1" si="9"/>
        <v/>
      </c>
      <c r="B235" t="str">
        <f t="shared" ca="1" si="10"/>
        <v/>
      </c>
      <c r="C235" t="str">
        <f t="shared" ca="1" si="11"/>
        <v/>
      </c>
    </row>
    <row r="236" spans="1:3" x14ac:dyDescent="0.35">
      <c r="A236" t="str">
        <f t="shared" ca="1" si="9"/>
        <v/>
      </c>
      <c r="B236" t="str">
        <f t="shared" ca="1" si="10"/>
        <v/>
      </c>
      <c r="C236" t="str">
        <f t="shared" ca="1" si="11"/>
        <v/>
      </c>
    </row>
    <row r="237" spans="1:3" x14ac:dyDescent="0.35">
      <c r="A237" t="str">
        <f t="shared" ca="1" si="9"/>
        <v/>
      </c>
      <c r="B237" t="str">
        <f t="shared" ca="1" si="10"/>
        <v/>
      </c>
      <c r="C237" t="str">
        <f t="shared" ca="1" si="11"/>
        <v/>
      </c>
    </row>
    <row r="238" spans="1:3" x14ac:dyDescent="0.35">
      <c r="A238" t="str">
        <f t="shared" ca="1" si="9"/>
        <v/>
      </c>
      <c r="B238" t="str">
        <f t="shared" ca="1" si="10"/>
        <v/>
      </c>
      <c r="C238" t="str">
        <f t="shared" ca="1" si="11"/>
        <v/>
      </c>
    </row>
    <row r="239" spans="1:3" x14ac:dyDescent="0.35">
      <c r="A239" t="str">
        <f t="shared" ca="1" si="9"/>
        <v/>
      </c>
      <c r="B239" t="str">
        <f t="shared" ca="1" si="10"/>
        <v/>
      </c>
      <c r="C239" t="str">
        <f t="shared" ca="1" si="11"/>
        <v/>
      </c>
    </row>
    <row r="240" spans="1:3" x14ac:dyDescent="0.35">
      <c r="A240" t="str">
        <f t="shared" ca="1" si="9"/>
        <v/>
      </c>
      <c r="B240" t="str">
        <f t="shared" ca="1" si="10"/>
        <v/>
      </c>
      <c r="C240" t="str">
        <f t="shared" ca="1" si="11"/>
        <v/>
      </c>
    </row>
    <row r="241" spans="1:3" x14ac:dyDescent="0.35">
      <c r="A241" t="str">
        <f t="shared" ca="1" si="9"/>
        <v/>
      </c>
      <c r="B241" t="str">
        <f t="shared" ca="1" si="10"/>
        <v/>
      </c>
      <c r="C241" t="str">
        <f t="shared" ca="1" si="11"/>
        <v/>
      </c>
    </row>
    <row r="242" spans="1:3" x14ac:dyDescent="0.35">
      <c r="A242" t="str">
        <f t="shared" ca="1" si="9"/>
        <v/>
      </c>
      <c r="B242" t="str">
        <f t="shared" ca="1" si="10"/>
        <v/>
      </c>
      <c r="C242" t="str">
        <f t="shared" ca="1" si="11"/>
        <v/>
      </c>
    </row>
    <row r="243" spans="1:3" x14ac:dyDescent="0.35">
      <c r="A243" t="str">
        <f t="shared" ca="1" si="9"/>
        <v/>
      </c>
      <c r="B243" t="str">
        <f t="shared" ca="1" si="10"/>
        <v/>
      </c>
      <c r="C243" t="str">
        <f t="shared" ca="1" si="11"/>
        <v/>
      </c>
    </row>
    <row r="244" spans="1:3" x14ac:dyDescent="0.35">
      <c r="A244" t="str">
        <f t="shared" ca="1" si="9"/>
        <v/>
      </c>
      <c r="B244" t="str">
        <f t="shared" ca="1" si="10"/>
        <v/>
      </c>
      <c r="C244" t="str">
        <f t="shared" ca="1" si="11"/>
        <v/>
      </c>
    </row>
    <row r="245" spans="1:3" x14ac:dyDescent="0.35">
      <c r="A245" t="str">
        <f t="shared" ca="1" si="9"/>
        <v/>
      </c>
      <c r="B245" t="str">
        <f t="shared" ca="1" si="10"/>
        <v/>
      </c>
      <c r="C245" t="str">
        <f t="shared" ca="1" si="11"/>
        <v/>
      </c>
    </row>
    <row r="246" spans="1:3" x14ac:dyDescent="0.35">
      <c r="A246" t="str">
        <f t="shared" ca="1" si="9"/>
        <v/>
      </c>
      <c r="B246" t="str">
        <f t="shared" ca="1" si="10"/>
        <v/>
      </c>
      <c r="C246" t="str">
        <f t="shared" ca="1" si="11"/>
        <v/>
      </c>
    </row>
    <row r="247" spans="1:3" x14ac:dyDescent="0.35">
      <c r="A247" t="str">
        <f t="shared" ca="1" si="9"/>
        <v/>
      </c>
      <c r="B247" t="str">
        <f t="shared" ca="1" si="10"/>
        <v/>
      </c>
      <c r="C247" t="str">
        <f t="shared" ca="1" si="11"/>
        <v/>
      </c>
    </row>
    <row r="248" spans="1:3" x14ac:dyDescent="0.35">
      <c r="A248" t="str">
        <f t="shared" ca="1" si="9"/>
        <v/>
      </c>
      <c r="B248" t="str">
        <f t="shared" ca="1" si="10"/>
        <v/>
      </c>
      <c r="C248" t="str">
        <f t="shared" ca="1" si="11"/>
        <v/>
      </c>
    </row>
    <row r="249" spans="1:3" x14ac:dyDescent="0.35">
      <c r="A249" t="str">
        <f t="shared" ca="1" si="9"/>
        <v/>
      </c>
      <c r="B249" t="str">
        <f t="shared" ca="1" si="10"/>
        <v/>
      </c>
      <c r="C249" t="str">
        <f t="shared" ca="1" si="11"/>
        <v/>
      </c>
    </row>
    <row r="250" spans="1:3" x14ac:dyDescent="0.35">
      <c r="A250" t="str">
        <f t="shared" ca="1" si="9"/>
        <v/>
      </c>
      <c r="B250" t="str">
        <f t="shared" ca="1" si="10"/>
        <v/>
      </c>
      <c r="C250" t="str">
        <f t="shared" ca="1" si="11"/>
        <v/>
      </c>
    </row>
    <row r="251" spans="1:3" x14ac:dyDescent="0.35">
      <c r="A251" t="str">
        <f t="shared" ca="1" si="9"/>
        <v/>
      </c>
      <c r="B251" t="str">
        <f t="shared" ca="1" si="10"/>
        <v/>
      </c>
      <c r="C251" t="str">
        <f t="shared" ca="1" si="11"/>
        <v/>
      </c>
    </row>
    <row r="252" spans="1:3" x14ac:dyDescent="0.35">
      <c r="A252" t="str">
        <f t="shared" ca="1" si="9"/>
        <v/>
      </c>
      <c r="B252" t="str">
        <f t="shared" ca="1" si="10"/>
        <v/>
      </c>
      <c r="C252" t="str">
        <f t="shared" ca="1" si="11"/>
        <v/>
      </c>
    </row>
    <row r="253" spans="1:3" x14ac:dyDescent="0.35">
      <c r="A253" t="str">
        <f t="shared" ca="1" si="9"/>
        <v/>
      </c>
      <c r="B253" t="str">
        <f t="shared" ca="1" si="10"/>
        <v/>
      </c>
      <c r="C253" t="str">
        <f t="shared" ca="1" si="11"/>
        <v/>
      </c>
    </row>
    <row r="254" spans="1:3" x14ac:dyDescent="0.35">
      <c r="A254" t="str">
        <f t="shared" ca="1" si="9"/>
        <v/>
      </c>
      <c r="B254" t="str">
        <f t="shared" ca="1" si="10"/>
        <v/>
      </c>
      <c r="C254" t="str">
        <f t="shared" ca="1" si="11"/>
        <v/>
      </c>
    </row>
    <row r="255" spans="1:3" x14ac:dyDescent="0.35">
      <c r="A255" t="str">
        <f t="shared" ca="1" si="9"/>
        <v/>
      </c>
      <c r="B255" t="str">
        <f t="shared" ca="1" si="10"/>
        <v/>
      </c>
      <c r="C255" t="str">
        <f t="shared" ca="1" si="11"/>
        <v/>
      </c>
    </row>
    <row r="256" spans="1:3" x14ac:dyDescent="0.35">
      <c r="A256" t="str">
        <f t="shared" ca="1" si="9"/>
        <v/>
      </c>
      <c r="B256" t="str">
        <f t="shared" ca="1" si="10"/>
        <v/>
      </c>
      <c r="C256" t="str">
        <f t="shared" ca="1" si="11"/>
        <v/>
      </c>
    </row>
    <row r="257" spans="1:3" x14ac:dyDescent="0.35">
      <c r="A257" t="str">
        <f t="shared" ref="A257:A320" ca="1" si="12">IFERROR(LEFT(SUBSTITUTE(SUBSTITUTE(SUBSTITUTE(SUBSTITUTE(INDIRECT("'2024 m. duomenys'!B"&amp;ROW())&amp;"",CHAR(10),""),CHAR(13),"")," ",""),CHAR(160),""),80),"")</f>
        <v/>
      </c>
      <c r="B257" t="str">
        <f t="shared" ref="B257:B320" ca="1" si="13">IFERROR(LEFT(SUBSTITUTE(SUBSTITUTE(SUBSTITUTE(SUBSTITUTE(INDIRECT("'2024 m. duomenys'!B"&amp;ROW())&amp;"",CHAR(10),""),CHAR(13),"")," ",""),CHAR(160),"")&amp;SUBSTITUTE(SUBSTITUTE(SUBSTITUTE(SUBSTITUTE(INDIRECT("'2024 m. duomenys'!B"&amp;(ROW()+1))&amp;"",CHAR(10),""),CHAR(13),"")," ",""),CHAR(160),""),80),"")</f>
        <v/>
      </c>
      <c r="C257" t="str">
        <f t="shared" ref="C257:C320" ca="1" si="14">IFERROR(INDIRECT("'2024 m. duomenys'!C"&amp;ROW())&amp;"","")</f>
        <v/>
      </c>
    </row>
    <row r="258" spans="1:3" x14ac:dyDescent="0.35">
      <c r="A258" t="str">
        <f t="shared" ca="1" si="12"/>
        <v/>
      </c>
      <c r="B258" t="str">
        <f t="shared" ca="1" si="13"/>
        <v/>
      </c>
      <c r="C258" t="str">
        <f t="shared" ca="1" si="14"/>
        <v/>
      </c>
    </row>
    <row r="259" spans="1:3" x14ac:dyDescent="0.35">
      <c r="A259" t="str">
        <f t="shared" ca="1" si="12"/>
        <v/>
      </c>
      <c r="B259" t="str">
        <f t="shared" ca="1" si="13"/>
        <v/>
      </c>
      <c r="C259" t="str">
        <f t="shared" ca="1" si="14"/>
        <v/>
      </c>
    </row>
    <row r="260" spans="1:3" x14ac:dyDescent="0.35">
      <c r="A260" t="str">
        <f t="shared" ca="1" si="12"/>
        <v/>
      </c>
      <c r="B260" t="str">
        <f t="shared" ca="1" si="13"/>
        <v/>
      </c>
      <c r="C260" t="str">
        <f t="shared" ca="1" si="14"/>
        <v/>
      </c>
    </row>
    <row r="261" spans="1:3" x14ac:dyDescent="0.35">
      <c r="A261" t="str">
        <f t="shared" ca="1" si="12"/>
        <v/>
      </c>
      <c r="B261" t="str">
        <f t="shared" ca="1" si="13"/>
        <v/>
      </c>
      <c r="C261" t="str">
        <f t="shared" ca="1" si="14"/>
        <v/>
      </c>
    </row>
    <row r="262" spans="1:3" x14ac:dyDescent="0.35">
      <c r="A262" t="str">
        <f t="shared" ca="1" si="12"/>
        <v/>
      </c>
      <c r="B262" t="str">
        <f t="shared" ca="1" si="13"/>
        <v/>
      </c>
      <c r="C262" t="str">
        <f t="shared" ca="1" si="14"/>
        <v/>
      </c>
    </row>
    <row r="263" spans="1:3" x14ac:dyDescent="0.35">
      <c r="A263" t="str">
        <f t="shared" ca="1" si="12"/>
        <v/>
      </c>
      <c r="B263" t="str">
        <f t="shared" ca="1" si="13"/>
        <v/>
      </c>
      <c r="C263" t="str">
        <f t="shared" ca="1" si="14"/>
        <v/>
      </c>
    </row>
    <row r="264" spans="1:3" x14ac:dyDescent="0.35">
      <c r="A264" t="str">
        <f t="shared" ca="1" si="12"/>
        <v/>
      </c>
      <c r="B264" t="str">
        <f t="shared" ca="1" si="13"/>
        <v/>
      </c>
      <c r="C264" t="str">
        <f t="shared" ca="1" si="14"/>
        <v/>
      </c>
    </row>
    <row r="265" spans="1:3" x14ac:dyDescent="0.35">
      <c r="A265" t="str">
        <f t="shared" ca="1" si="12"/>
        <v/>
      </c>
      <c r="B265" t="str">
        <f t="shared" ca="1" si="13"/>
        <v/>
      </c>
      <c r="C265" t="str">
        <f t="shared" ca="1" si="14"/>
        <v/>
      </c>
    </row>
    <row r="266" spans="1:3" x14ac:dyDescent="0.35">
      <c r="A266" t="str">
        <f t="shared" ca="1" si="12"/>
        <v/>
      </c>
      <c r="B266" t="str">
        <f t="shared" ca="1" si="13"/>
        <v/>
      </c>
      <c r="C266" t="str">
        <f t="shared" ca="1" si="14"/>
        <v/>
      </c>
    </row>
    <row r="267" spans="1:3" x14ac:dyDescent="0.35">
      <c r="A267" t="str">
        <f t="shared" ca="1" si="12"/>
        <v/>
      </c>
      <c r="B267" t="str">
        <f t="shared" ca="1" si="13"/>
        <v/>
      </c>
      <c r="C267" t="str">
        <f t="shared" ca="1" si="14"/>
        <v/>
      </c>
    </row>
    <row r="268" spans="1:3" x14ac:dyDescent="0.35">
      <c r="A268" t="str">
        <f t="shared" ca="1" si="12"/>
        <v/>
      </c>
      <c r="B268" t="str">
        <f t="shared" ca="1" si="13"/>
        <v/>
      </c>
      <c r="C268" t="str">
        <f t="shared" ca="1" si="14"/>
        <v/>
      </c>
    </row>
    <row r="269" spans="1:3" x14ac:dyDescent="0.35">
      <c r="A269" t="str">
        <f t="shared" ca="1" si="12"/>
        <v/>
      </c>
      <c r="B269" t="str">
        <f t="shared" ca="1" si="13"/>
        <v/>
      </c>
      <c r="C269" t="str">
        <f t="shared" ca="1" si="14"/>
        <v/>
      </c>
    </row>
    <row r="270" spans="1:3" x14ac:dyDescent="0.35">
      <c r="A270" t="str">
        <f t="shared" ca="1" si="12"/>
        <v/>
      </c>
      <c r="B270" t="str">
        <f t="shared" ca="1" si="13"/>
        <v/>
      </c>
      <c r="C270" t="str">
        <f t="shared" ca="1" si="14"/>
        <v/>
      </c>
    </row>
    <row r="271" spans="1:3" x14ac:dyDescent="0.35">
      <c r="A271" t="str">
        <f t="shared" ca="1" si="12"/>
        <v/>
      </c>
      <c r="B271" t="str">
        <f t="shared" ca="1" si="13"/>
        <v/>
      </c>
      <c r="C271" t="str">
        <f t="shared" ca="1" si="14"/>
        <v/>
      </c>
    </row>
    <row r="272" spans="1:3" x14ac:dyDescent="0.35">
      <c r="A272" t="str">
        <f t="shared" ca="1" si="12"/>
        <v/>
      </c>
      <c r="B272" t="str">
        <f t="shared" ca="1" si="13"/>
        <v/>
      </c>
      <c r="C272" t="str">
        <f t="shared" ca="1" si="14"/>
        <v/>
      </c>
    </row>
    <row r="273" spans="1:3" x14ac:dyDescent="0.35">
      <c r="A273" t="str">
        <f t="shared" ca="1" si="12"/>
        <v/>
      </c>
      <c r="B273" t="str">
        <f t="shared" ca="1" si="13"/>
        <v/>
      </c>
      <c r="C273" t="str">
        <f t="shared" ca="1" si="14"/>
        <v/>
      </c>
    </row>
    <row r="274" spans="1:3" x14ac:dyDescent="0.35">
      <c r="A274" t="str">
        <f t="shared" ca="1" si="12"/>
        <v/>
      </c>
      <c r="B274" t="str">
        <f t="shared" ca="1" si="13"/>
        <v/>
      </c>
      <c r="C274" t="str">
        <f t="shared" ca="1" si="14"/>
        <v/>
      </c>
    </row>
    <row r="275" spans="1:3" x14ac:dyDescent="0.35">
      <c r="A275" t="str">
        <f t="shared" ca="1" si="12"/>
        <v/>
      </c>
      <c r="B275" t="str">
        <f t="shared" ca="1" si="13"/>
        <v/>
      </c>
      <c r="C275" t="str">
        <f t="shared" ca="1" si="14"/>
        <v/>
      </c>
    </row>
    <row r="276" spans="1:3" x14ac:dyDescent="0.35">
      <c r="A276" t="str">
        <f t="shared" ca="1" si="12"/>
        <v/>
      </c>
      <c r="B276" t="str">
        <f t="shared" ca="1" si="13"/>
        <v/>
      </c>
      <c r="C276" t="str">
        <f t="shared" ca="1" si="14"/>
        <v/>
      </c>
    </row>
    <row r="277" spans="1:3" x14ac:dyDescent="0.35">
      <c r="A277" t="str">
        <f t="shared" ca="1" si="12"/>
        <v/>
      </c>
      <c r="B277" t="str">
        <f t="shared" ca="1" si="13"/>
        <v/>
      </c>
      <c r="C277" t="str">
        <f t="shared" ca="1" si="14"/>
        <v/>
      </c>
    </row>
    <row r="278" spans="1:3" x14ac:dyDescent="0.35">
      <c r="A278" t="str">
        <f t="shared" ca="1" si="12"/>
        <v/>
      </c>
      <c r="B278" t="str">
        <f t="shared" ca="1" si="13"/>
        <v/>
      </c>
      <c r="C278" t="str">
        <f t="shared" ca="1" si="14"/>
        <v/>
      </c>
    </row>
    <row r="279" spans="1:3" x14ac:dyDescent="0.35">
      <c r="A279" t="str">
        <f t="shared" ca="1" si="12"/>
        <v/>
      </c>
      <c r="B279" t="str">
        <f t="shared" ca="1" si="13"/>
        <v/>
      </c>
      <c r="C279" t="str">
        <f t="shared" ca="1" si="14"/>
        <v/>
      </c>
    </row>
    <row r="280" spans="1:3" x14ac:dyDescent="0.35">
      <c r="A280" t="str">
        <f t="shared" ca="1" si="12"/>
        <v/>
      </c>
      <c r="B280" t="str">
        <f t="shared" ca="1" si="13"/>
        <v/>
      </c>
      <c r="C280" t="str">
        <f t="shared" ca="1" si="14"/>
        <v/>
      </c>
    </row>
    <row r="281" spans="1:3" x14ac:dyDescent="0.35">
      <c r="A281" t="str">
        <f t="shared" ca="1" si="12"/>
        <v/>
      </c>
      <c r="B281" t="str">
        <f t="shared" ca="1" si="13"/>
        <v/>
      </c>
      <c r="C281" t="str">
        <f t="shared" ca="1" si="14"/>
        <v/>
      </c>
    </row>
    <row r="282" spans="1:3" x14ac:dyDescent="0.35">
      <c r="A282" t="str">
        <f t="shared" ca="1" si="12"/>
        <v/>
      </c>
      <c r="B282" t="str">
        <f t="shared" ca="1" si="13"/>
        <v/>
      </c>
      <c r="C282" t="str">
        <f t="shared" ca="1" si="14"/>
        <v/>
      </c>
    </row>
    <row r="283" spans="1:3" x14ac:dyDescent="0.35">
      <c r="A283" t="str">
        <f t="shared" ca="1" si="12"/>
        <v/>
      </c>
      <c r="B283" t="str">
        <f t="shared" ca="1" si="13"/>
        <v/>
      </c>
      <c r="C283" t="str">
        <f t="shared" ca="1" si="14"/>
        <v/>
      </c>
    </row>
    <row r="284" spans="1:3" x14ac:dyDescent="0.35">
      <c r="A284" t="str">
        <f t="shared" ca="1" si="12"/>
        <v/>
      </c>
      <c r="B284" t="str">
        <f t="shared" ca="1" si="13"/>
        <v/>
      </c>
      <c r="C284" t="str">
        <f t="shared" ca="1" si="14"/>
        <v/>
      </c>
    </row>
    <row r="285" spans="1:3" x14ac:dyDescent="0.35">
      <c r="A285" t="str">
        <f t="shared" ca="1" si="12"/>
        <v/>
      </c>
      <c r="B285" t="str">
        <f t="shared" ca="1" si="13"/>
        <v/>
      </c>
      <c r="C285" t="str">
        <f t="shared" ca="1" si="14"/>
        <v/>
      </c>
    </row>
    <row r="286" spans="1:3" x14ac:dyDescent="0.35">
      <c r="A286" t="str">
        <f t="shared" ca="1" si="12"/>
        <v/>
      </c>
      <c r="B286" t="str">
        <f t="shared" ca="1" si="13"/>
        <v/>
      </c>
      <c r="C286" t="str">
        <f t="shared" ca="1" si="14"/>
        <v/>
      </c>
    </row>
    <row r="287" spans="1:3" x14ac:dyDescent="0.35">
      <c r="A287" t="str">
        <f t="shared" ca="1" si="12"/>
        <v/>
      </c>
      <c r="B287" t="str">
        <f t="shared" ca="1" si="13"/>
        <v/>
      </c>
      <c r="C287" t="str">
        <f t="shared" ca="1" si="14"/>
        <v/>
      </c>
    </row>
    <row r="288" spans="1:3" x14ac:dyDescent="0.35">
      <c r="A288" t="str">
        <f t="shared" ca="1" si="12"/>
        <v/>
      </c>
      <c r="B288" t="str">
        <f t="shared" ca="1" si="13"/>
        <v/>
      </c>
      <c r="C288" t="str">
        <f t="shared" ca="1" si="14"/>
        <v/>
      </c>
    </row>
    <row r="289" spans="1:3" x14ac:dyDescent="0.35">
      <c r="A289" t="str">
        <f t="shared" ca="1" si="12"/>
        <v/>
      </c>
      <c r="B289" t="str">
        <f t="shared" ca="1" si="13"/>
        <v/>
      </c>
      <c r="C289" t="str">
        <f t="shared" ca="1" si="14"/>
        <v/>
      </c>
    </row>
    <row r="290" spans="1:3" x14ac:dyDescent="0.35">
      <c r="A290" t="str">
        <f t="shared" ca="1" si="12"/>
        <v/>
      </c>
      <c r="B290" t="str">
        <f t="shared" ca="1" si="13"/>
        <v/>
      </c>
      <c r="C290" t="str">
        <f t="shared" ca="1" si="14"/>
        <v/>
      </c>
    </row>
    <row r="291" spans="1:3" x14ac:dyDescent="0.35">
      <c r="A291" t="str">
        <f t="shared" ca="1" si="12"/>
        <v/>
      </c>
      <c r="B291" t="str">
        <f t="shared" ca="1" si="13"/>
        <v/>
      </c>
      <c r="C291" t="str">
        <f t="shared" ca="1" si="14"/>
        <v/>
      </c>
    </row>
    <row r="292" spans="1:3" x14ac:dyDescent="0.35">
      <c r="A292" t="str">
        <f t="shared" ca="1" si="12"/>
        <v/>
      </c>
      <c r="B292" t="str">
        <f t="shared" ca="1" si="13"/>
        <v/>
      </c>
      <c r="C292" t="str">
        <f t="shared" ca="1" si="14"/>
        <v/>
      </c>
    </row>
    <row r="293" spans="1:3" x14ac:dyDescent="0.35">
      <c r="A293" t="str">
        <f t="shared" ca="1" si="12"/>
        <v/>
      </c>
      <c r="B293" t="str">
        <f t="shared" ca="1" si="13"/>
        <v/>
      </c>
      <c r="C293" t="str">
        <f t="shared" ca="1" si="14"/>
        <v/>
      </c>
    </row>
    <row r="294" spans="1:3" x14ac:dyDescent="0.35">
      <c r="A294" t="str">
        <f t="shared" ca="1" si="12"/>
        <v/>
      </c>
      <c r="B294" t="str">
        <f t="shared" ca="1" si="13"/>
        <v/>
      </c>
      <c r="C294" t="str">
        <f t="shared" ca="1" si="14"/>
        <v/>
      </c>
    </row>
    <row r="295" spans="1:3" x14ac:dyDescent="0.35">
      <c r="A295" t="str">
        <f t="shared" ca="1" si="12"/>
        <v/>
      </c>
      <c r="B295" t="str">
        <f t="shared" ca="1" si="13"/>
        <v/>
      </c>
      <c r="C295" t="str">
        <f t="shared" ca="1" si="14"/>
        <v/>
      </c>
    </row>
    <row r="296" spans="1:3" x14ac:dyDescent="0.35">
      <c r="A296" t="str">
        <f t="shared" ca="1" si="12"/>
        <v/>
      </c>
      <c r="B296" t="str">
        <f t="shared" ca="1" si="13"/>
        <v/>
      </c>
      <c r="C296" t="str">
        <f t="shared" ca="1" si="14"/>
        <v/>
      </c>
    </row>
    <row r="297" spans="1:3" x14ac:dyDescent="0.35">
      <c r="A297" t="str">
        <f t="shared" ca="1" si="12"/>
        <v/>
      </c>
      <c r="B297" t="str">
        <f t="shared" ca="1" si="13"/>
        <v/>
      </c>
      <c r="C297" t="str">
        <f t="shared" ca="1" si="14"/>
        <v/>
      </c>
    </row>
    <row r="298" spans="1:3" x14ac:dyDescent="0.35">
      <c r="A298" t="str">
        <f t="shared" ca="1" si="12"/>
        <v/>
      </c>
      <c r="B298" t="str">
        <f t="shared" ca="1" si="13"/>
        <v/>
      </c>
      <c r="C298" t="str">
        <f t="shared" ca="1" si="14"/>
        <v/>
      </c>
    </row>
    <row r="299" spans="1:3" x14ac:dyDescent="0.35">
      <c r="A299" t="str">
        <f t="shared" ca="1" si="12"/>
        <v/>
      </c>
      <c r="B299" t="str">
        <f t="shared" ca="1" si="13"/>
        <v/>
      </c>
      <c r="C299" t="str">
        <f t="shared" ca="1" si="14"/>
        <v/>
      </c>
    </row>
    <row r="300" spans="1:3" x14ac:dyDescent="0.35">
      <c r="A300" t="str">
        <f t="shared" ca="1" si="12"/>
        <v/>
      </c>
      <c r="B300" t="str">
        <f t="shared" ca="1" si="13"/>
        <v/>
      </c>
      <c r="C300" t="str">
        <f t="shared" ca="1" si="14"/>
        <v/>
      </c>
    </row>
    <row r="301" spans="1:3" x14ac:dyDescent="0.35">
      <c r="A301" t="str">
        <f t="shared" ca="1" si="12"/>
        <v/>
      </c>
      <c r="B301" t="str">
        <f t="shared" ca="1" si="13"/>
        <v/>
      </c>
      <c r="C301" t="str">
        <f t="shared" ca="1" si="14"/>
        <v/>
      </c>
    </row>
    <row r="302" spans="1:3" x14ac:dyDescent="0.35">
      <c r="A302" t="str">
        <f t="shared" ca="1" si="12"/>
        <v/>
      </c>
      <c r="B302" t="str">
        <f t="shared" ca="1" si="13"/>
        <v/>
      </c>
      <c r="C302" t="str">
        <f t="shared" ca="1" si="14"/>
        <v/>
      </c>
    </row>
    <row r="303" spans="1:3" x14ac:dyDescent="0.35">
      <c r="A303" t="str">
        <f t="shared" ca="1" si="12"/>
        <v/>
      </c>
      <c r="B303" t="str">
        <f t="shared" ca="1" si="13"/>
        <v/>
      </c>
      <c r="C303" t="str">
        <f t="shared" ca="1" si="14"/>
        <v/>
      </c>
    </row>
    <row r="304" spans="1:3" x14ac:dyDescent="0.35">
      <c r="A304" t="str">
        <f t="shared" ca="1" si="12"/>
        <v/>
      </c>
      <c r="B304" t="str">
        <f t="shared" ca="1" si="13"/>
        <v/>
      </c>
      <c r="C304" t="str">
        <f t="shared" ca="1" si="14"/>
        <v/>
      </c>
    </row>
    <row r="305" spans="1:3" x14ac:dyDescent="0.35">
      <c r="A305" t="str">
        <f t="shared" ca="1" si="12"/>
        <v/>
      </c>
      <c r="B305" t="str">
        <f t="shared" ca="1" si="13"/>
        <v/>
      </c>
      <c r="C305" t="str">
        <f t="shared" ca="1" si="14"/>
        <v/>
      </c>
    </row>
    <row r="306" spans="1:3" x14ac:dyDescent="0.35">
      <c r="A306" t="str">
        <f t="shared" ca="1" si="12"/>
        <v/>
      </c>
      <c r="B306" t="str">
        <f t="shared" ca="1" si="13"/>
        <v/>
      </c>
      <c r="C306" t="str">
        <f t="shared" ca="1" si="14"/>
        <v/>
      </c>
    </row>
    <row r="307" spans="1:3" x14ac:dyDescent="0.35">
      <c r="A307" t="str">
        <f t="shared" ca="1" si="12"/>
        <v/>
      </c>
      <c r="B307" t="str">
        <f t="shared" ca="1" si="13"/>
        <v/>
      </c>
      <c r="C307" t="str">
        <f t="shared" ca="1" si="14"/>
        <v/>
      </c>
    </row>
    <row r="308" spans="1:3" x14ac:dyDescent="0.35">
      <c r="A308" t="str">
        <f t="shared" ca="1" si="12"/>
        <v/>
      </c>
      <c r="B308" t="str">
        <f t="shared" ca="1" si="13"/>
        <v/>
      </c>
      <c r="C308" t="str">
        <f t="shared" ca="1" si="14"/>
        <v/>
      </c>
    </row>
    <row r="309" spans="1:3" x14ac:dyDescent="0.35">
      <c r="A309" t="str">
        <f t="shared" ca="1" si="12"/>
        <v/>
      </c>
      <c r="B309" t="str">
        <f t="shared" ca="1" si="13"/>
        <v/>
      </c>
      <c r="C309" t="str">
        <f t="shared" ca="1" si="14"/>
        <v/>
      </c>
    </row>
    <row r="310" spans="1:3" x14ac:dyDescent="0.35">
      <c r="A310" t="str">
        <f t="shared" ca="1" si="12"/>
        <v/>
      </c>
      <c r="B310" t="str">
        <f t="shared" ca="1" si="13"/>
        <v/>
      </c>
      <c r="C310" t="str">
        <f t="shared" ca="1" si="14"/>
        <v/>
      </c>
    </row>
    <row r="311" spans="1:3" x14ac:dyDescent="0.35">
      <c r="A311" t="str">
        <f t="shared" ca="1" si="12"/>
        <v/>
      </c>
      <c r="B311" t="str">
        <f t="shared" ca="1" si="13"/>
        <v/>
      </c>
      <c r="C311" t="str">
        <f t="shared" ca="1" si="14"/>
        <v/>
      </c>
    </row>
    <row r="312" spans="1:3" x14ac:dyDescent="0.35">
      <c r="A312" t="str">
        <f t="shared" ca="1" si="12"/>
        <v/>
      </c>
      <c r="B312" t="str">
        <f t="shared" ca="1" si="13"/>
        <v/>
      </c>
      <c r="C312" t="str">
        <f t="shared" ca="1" si="14"/>
        <v/>
      </c>
    </row>
    <row r="313" spans="1:3" x14ac:dyDescent="0.35">
      <c r="A313" t="str">
        <f t="shared" ca="1" si="12"/>
        <v/>
      </c>
      <c r="B313" t="str">
        <f t="shared" ca="1" si="13"/>
        <v/>
      </c>
      <c r="C313" t="str">
        <f t="shared" ca="1" si="14"/>
        <v/>
      </c>
    </row>
    <row r="314" spans="1:3" x14ac:dyDescent="0.35">
      <c r="A314" t="str">
        <f t="shared" ca="1" si="12"/>
        <v/>
      </c>
      <c r="B314" t="str">
        <f t="shared" ca="1" si="13"/>
        <v/>
      </c>
      <c r="C314" t="str">
        <f t="shared" ca="1" si="14"/>
        <v/>
      </c>
    </row>
    <row r="315" spans="1:3" x14ac:dyDescent="0.35">
      <c r="A315" t="str">
        <f t="shared" ca="1" si="12"/>
        <v/>
      </c>
      <c r="B315" t="str">
        <f t="shared" ca="1" si="13"/>
        <v/>
      </c>
      <c r="C315" t="str">
        <f t="shared" ca="1" si="14"/>
        <v/>
      </c>
    </row>
    <row r="316" spans="1:3" x14ac:dyDescent="0.35">
      <c r="A316" t="str">
        <f t="shared" ca="1" si="12"/>
        <v/>
      </c>
      <c r="B316" t="str">
        <f t="shared" ca="1" si="13"/>
        <v/>
      </c>
      <c r="C316" t="str">
        <f t="shared" ca="1" si="14"/>
        <v/>
      </c>
    </row>
    <row r="317" spans="1:3" x14ac:dyDescent="0.35">
      <c r="A317" t="str">
        <f t="shared" ca="1" si="12"/>
        <v/>
      </c>
      <c r="B317" t="str">
        <f t="shared" ca="1" si="13"/>
        <v/>
      </c>
      <c r="C317" t="str">
        <f t="shared" ca="1" si="14"/>
        <v/>
      </c>
    </row>
    <row r="318" spans="1:3" x14ac:dyDescent="0.35">
      <c r="A318" t="str">
        <f t="shared" ca="1" si="12"/>
        <v/>
      </c>
      <c r="B318" t="str">
        <f t="shared" ca="1" si="13"/>
        <v/>
      </c>
      <c r="C318" t="str">
        <f t="shared" ca="1" si="14"/>
        <v/>
      </c>
    </row>
    <row r="319" spans="1:3" x14ac:dyDescent="0.35">
      <c r="A319" t="str">
        <f t="shared" ca="1" si="12"/>
        <v/>
      </c>
      <c r="B319" t="str">
        <f t="shared" ca="1" si="13"/>
        <v/>
      </c>
      <c r="C319" t="str">
        <f t="shared" ca="1" si="14"/>
        <v/>
      </c>
    </row>
    <row r="320" spans="1:3" x14ac:dyDescent="0.35">
      <c r="A320" t="str">
        <f t="shared" ca="1" si="12"/>
        <v/>
      </c>
      <c r="B320" t="str">
        <f t="shared" ca="1" si="13"/>
        <v/>
      </c>
      <c r="C320" t="str">
        <f t="shared" ca="1" si="14"/>
        <v/>
      </c>
    </row>
    <row r="321" spans="1:3" x14ac:dyDescent="0.35">
      <c r="A321" t="str">
        <f t="shared" ref="A321:A384" ca="1" si="15">IFERROR(LEFT(SUBSTITUTE(SUBSTITUTE(SUBSTITUTE(SUBSTITUTE(INDIRECT("'2024 m. duomenys'!B"&amp;ROW())&amp;"",CHAR(10),""),CHAR(13),"")," ",""),CHAR(160),""),80),"")</f>
        <v/>
      </c>
      <c r="B321" t="str">
        <f t="shared" ref="B321:B384" ca="1" si="16">IFERROR(LEFT(SUBSTITUTE(SUBSTITUTE(SUBSTITUTE(SUBSTITUTE(INDIRECT("'2024 m. duomenys'!B"&amp;ROW())&amp;"",CHAR(10),""),CHAR(13),"")," ",""),CHAR(160),"")&amp;SUBSTITUTE(SUBSTITUTE(SUBSTITUTE(SUBSTITUTE(INDIRECT("'2024 m. duomenys'!B"&amp;(ROW()+1))&amp;"",CHAR(10),""),CHAR(13),"")," ",""),CHAR(160),""),80),"")</f>
        <v/>
      </c>
      <c r="C321" t="str">
        <f t="shared" ref="C321:C384" ca="1" si="17">IFERROR(INDIRECT("'2024 m. duomenys'!C"&amp;ROW())&amp;"","")</f>
        <v/>
      </c>
    </row>
    <row r="322" spans="1:3" x14ac:dyDescent="0.35">
      <c r="A322" t="str">
        <f t="shared" ca="1" si="15"/>
        <v/>
      </c>
      <c r="B322" t="str">
        <f t="shared" ca="1" si="16"/>
        <v/>
      </c>
      <c r="C322" t="str">
        <f t="shared" ca="1" si="17"/>
        <v/>
      </c>
    </row>
    <row r="323" spans="1:3" x14ac:dyDescent="0.35">
      <c r="A323" t="str">
        <f t="shared" ca="1" si="15"/>
        <v/>
      </c>
      <c r="B323" t="str">
        <f t="shared" ca="1" si="16"/>
        <v/>
      </c>
      <c r="C323" t="str">
        <f t="shared" ca="1" si="17"/>
        <v/>
      </c>
    </row>
    <row r="324" spans="1:3" x14ac:dyDescent="0.35">
      <c r="A324" t="str">
        <f t="shared" ca="1" si="15"/>
        <v/>
      </c>
      <c r="B324" t="str">
        <f t="shared" ca="1" si="16"/>
        <v/>
      </c>
      <c r="C324" t="str">
        <f t="shared" ca="1" si="17"/>
        <v/>
      </c>
    </row>
    <row r="325" spans="1:3" x14ac:dyDescent="0.35">
      <c r="A325" t="str">
        <f t="shared" ca="1" si="15"/>
        <v/>
      </c>
      <c r="B325" t="str">
        <f t="shared" ca="1" si="16"/>
        <v/>
      </c>
      <c r="C325" t="str">
        <f t="shared" ca="1" si="17"/>
        <v/>
      </c>
    </row>
    <row r="326" spans="1:3" x14ac:dyDescent="0.35">
      <c r="A326" t="str">
        <f t="shared" ca="1" si="15"/>
        <v/>
      </c>
      <c r="B326" t="str">
        <f t="shared" ca="1" si="16"/>
        <v/>
      </c>
      <c r="C326" t="str">
        <f t="shared" ca="1" si="17"/>
        <v/>
      </c>
    </row>
    <row r="327" spans="1:3" x14ac:dyDescent="0.35">
      <c r="A327" t="str">
        <f t="shared" ca="1" si="15"/>
        <v/>
      </c>
      <c r="B327" t="str">
        <f t="shared" ca="1" si="16"/>
        <v/>
      </c>
      <c r="C327" t="str">
        <f t="shared" ca="1" si="17"/>
        <v/>
      </c>
    </row>
    <row r="328" spans="1:3" x14ac:dyDescent="0.35">
      <c r="A328" t="str">
        <f t="shared" ca="1" si="15"/>
        <v/>
      </c>
      <c r="B328" t="str">
        <f t="shared" ca="1" si="16"/>
        <v/>
      </c>
      <c r="C328" t="str">
        <f t="shared" ca="1" si="17"/>
        <v/>
      </c>
    </row>
    <row r="329" spans="1:3" x14ac:dyDescent="0.35">
      <c r="A329" t="str">
        <f t="shared" ca="1" si="15"/>
        <v/>
      </c>
      <c r="B329" t="str">
        <f t="shared" ca="1" si="16"/>
        <v/>
      </c>
      <c r="C329" t="str">
        <f t="shared" ca="1" si="17"/>
        <v/>
      </c>
    </row>
    <row r="330" spans="1:3" x14ac:dyDescent="0.35">
      <c r="A330" t="str">
        <f t="shared" ca="1" si="15"/>
        <v/>
      </c>
      <c r="B330" t="str">
        <f t="shared" ca="1" si="16"/>
        <v/>
      </c>
      <c r="C330" t="str">
        <f t="shared" ca="1" si="17"/>
        <v/>
      </c>
    </row>
    <row r="331" spans="1:3" x14ac:dyDescent="0.35">
      <c r="A331" t="str">
        <f t="shared" ca="1" si="15"/>
        <v/>
      </c>
      <c r="B331" t="str">
        <f t="shared" ca="1" si="16"/>
        <v/>
      </c>
      <c r="C331" t="str">
        <f t="shared" ca="1" si="17"/>
        <v/>
      </c>
    </row>
    <row r="332" spans="1:3" x14ac:dyDescent="0.35">
      <c r="A332" t="str">
        <f t="shared" ca="1" si="15"/>
        <v/>
      </c>
      <c r="B332" t="str">
        <f t="shared" ca="1" si="16"/>
        <v/>
      </c>
      <c r="C332" t="str">
        <f t="shared" ca="1" si="17"/>
        <v/>
      </c>
    </row>
    <row r="333" spans="1:3" x14ac:dyDescent="0.35">
      <c r="A333" t="str">
        <f t="shared" ca="1" si="15"/>
        <v/>
      </c>
      <c r="B333" t="str">
        <f t="shared" ca="1" si="16"/>
        <v/>
      </c>
      <c r="C333" t="str">
        <f t="shared" ca="1" si="17"/>
        <v/>
      </c>
    </row>
    <row r="334" spans="1:3" x14ac:dyDescent="0.35">
      <c r="A334" t="str">
        <f t="shared" ca="1" si="15"/>
        <v/>
      </c>
      <c r="B334" t="str">
        <f t="shared" ca="1" si="16"/>
        <v/>
      </c>
      <c r="C334" t="str">
        <f t="shared" ca="1" si="17"/>
        <v/>
      </c>
    </row>
    <row r="335" spans="1:3" x14ac:dyDescent="0.35">
      <c r="A335" t="str">
        <f t="shared" ca="1" si="15"/>
        <v/>
      </c>
      <c r="B335" t="str">
        <f t="shared" ca="1" si="16"/>
        <v/>
      </c>
      <c r="C335" t="str">
        <f t="shared" ca="1" si="17"/>
        <v/>
      </c>
    </row>
    <row r="336" spans="1:3" x14ac:dyDescent="0.35">
      <c r="A336" t="str">
        <f t="shared" ca="1" si="15"/>
        <v/>
      </c>
      <c r="B336" t="str">
        <f t="shared" ca="1" si="16"/>
        <v/>
      </c>
      <c r="C336" t="str">
        <f t="shared" ca="1" si="17"/>
        <v/>
      </c>
    </row>
    <row r="337" spans="1:3" x14ac:dyDescent="0.35">
      <c r="A337" t="str">
        <f t="shared" ca="1" si="15"/>
        <v/>
      </c>
      <c r="B337" t="str">
        <f t="shared" ca="1" si="16"/>
        <v/>
      </c>
      <c r="C337" t="str">
        <f t="shared" ca="1" si="17"/>
        <v/>
      </c>
    </row>
    <row r="338" spans="1:3" x14ac:dyDescent="0.35">
      <c r="A338" t="str">
        <f t="shared" ca="1" si="15"/>
        <v/>
      </c>
      <c r="B338" t="str">
        <f t="shared" ca="1" si="16"/>
        <v/>
      </c>
      <c r="C338" t="str">
        <f t="shared" ca="1" si="17"/>
        <v/>
      </c>
    </row>
    <row r="339" spans="1:3" x14ac:dyDescent="0.35">
      <c r="A339" t="str">
        <f t="shared" ca="1" si="15"/>
        <v/>
      </c>
      <c r="B339" t="str">
        <f t="shared" ca="1" si="16"/>
        <v/>
      </c>
      <c r="C339" t="str">
        <f t="shared" ca="1" si="17"/>
        <v/>
      </c>
    </row>
    <row r="340" spans="1:3" x14ac:dyDescent="0.35">
      <c r="A340" t="str">
        <f t="shared" ca="1" si="15"/>
        <v/>
      </c>
      <c r="B340" t="str">
        <f t="shared" ca="1" si="16"/>
        <v/>
      </c>
      <c r="C340" t="str">
        <f t="shared" ca="1" si="17"/>
        <v/>
      </c>
    </row>
    <row r="341" spans="1:3" x14ac:dyDescent="0.35">
      <c r="A341" t="str">
        <f t="shared" ca="1" si="15"/>
        <v/>
      </c>
      <c r="B341" t="str">
        <f t="shared" ca="1" si="16"/>
        <v/>
      </c>
      <c r="C341" t="str">
        <f t="shared" ca="1" si="17"/>
        <v/>
      </c>
    </row>
    <row r="342" spans="1:3" x14ac:dyDescent="0.35">
      <c r="A342" t="str">
        <f t="shared" ca="1" si="15"/>
        <v/>
      </c>
      <c r="B342" t="str">
        <f t="shared" ca="1" si="16"/>
        <v/>
      </c>
      <c r="C342" t="str">
        <f t="shared" ca="1" si="17"/>
        <v/>
      </c>
    </row>
    <row r="343" spans="1:3" x14ac:dyDescent="0.35">
      <c r="A343" t="str">
        <f t="shared" ca="1" si="15"/>
        <v/>
      </c>
      <c r="B343" t="str">
        <f t="shared" ca="1" si="16"/>
        <v/>
      </c>
      <c r="C343" t="str">
        <f t="shared" ca="1" si="17"/>
        <v/>
      </c>
    </row>
    <row r="344" spans="1:3" x14ac:dyDescent="0.35">
      <c r="A344" t="str">
        <f t="shared" ca="1" si="15"/>
        <v/>
      </c>
      <c r="B344" t="str">
        <f t="shared" ca="1" si="16"/>
        <v/>
      </c>
      <c r="C344" t="str">
        <f t="shared" ca="1" si="17"/>
        <v/>
      </c>
    </row>
    <row r="345" spans="1:3" x14ac:dyDescent="0.35">
      <c r="A345" t="str">
        <f t="shared" ca="1" si="15"/>
        <v/>
      </c>
      <c r="B345" t="str">
        <f t="shared" ca="1" si="16"/>
        <v/>
      </c>
      <c r="C345" t="str">
        <f t="shared" ca="1" si="17"/>
        <v/>
      </c>
    </row>
    <row r="346" spans="1:3" x14ac:dyDescent="0.35">
      <c r="A346" t="str">
        <f t="shared" ca="1" si="15"/>
        <v/>
      </c>
      <c r="B346" t="str">
        <f t="shared" ca="1" si="16"/>
        <v/>
      </c>
      <c r="C346" t="str">
        <f t="shared" ca="1" si="17"/>
        <v/>
      </c>
    </row>
    <row r="347" spans="1:3" x14ac:dyDescent="0.35">
      <c r="A347" t="str">
        <f t="shared" ca="1" si="15"/>
        <v/>
      </c>
      <c r="B347" t="str">
        <f t="shared" ca="1" si="16"/>
        <v/>
      </c>
      <c r="C347" t="str">
        <f t="shared" ca="1" si="17"/>
        <v/>
      </c>
    </row>
    <row r="348" spans="1:3" x14ac:dyDescent="0.35">
      <c r="A348" t="str">
        <f t="shared" ca="1" si="15"/>
        <v/>
      </c>
      <c r="B348" t="str">
        <f t="shared" ca="1" si="16"/>
        <v/>
      </c>
      <c r="C348" t="str">
        <f t="shared" ca="1" si="17"/>
        <v/>
      </c>
    </row>
    <row r="349" spans="1:3" x14ac:dyDescent="0.35">
      <c r="A349" t="str">
        <f t="shared" ca="1" si="15"/>
        <v/>
      </c>
      <c r="B349" t="str">
        <f t="shared" ca="1" si="16"/>
        <v/>
      </c>
      <c r="C349" t="str">
        <f t="shared" ca="1" si="17"/>
        <v/>
      </c>
    </row>
    <row r="350" spans="1:3" x14ac:dyDescent="0.35">
      <c r="A350" t="str">
        <f t="shared" ca="1" si="15"/>
        <v/>
      </c>
      <c r="B350" t="str">
        <f t="shared" ca="1" si="16"/>
        <v/>
      </c>
      <c r="C350" t="str">
        <f t="shared" ca="1" si="17"/>
        <v/>
      </c>
    </row>
    <row r="351" spans="1:3" x14ac:dyDescent="0.35">
      <c r="A351" t="str">
        <f t="shared" ca="1" si="15"/>
        <v/>
      </c>
      <c r="B351" t="str">
        <f t="shared" ca="1" si="16"/>
        <v/>
      </c>
      <c r="C351" t="str">
        <f t="shared" ca="1" si="17"/>
        <v/>
      </c>
    </row>
    <row r="352" spans="1:3" x14ac:dyDescent="0.35">
      <c r="A352" t="str">
        <f t="shared" ca="1" si="15"/>
        <v/>
      </c>
      <c r="B352" t="str">
        <f t="shared" ca="1" si="16"/>
        <v/>
      </c>
      <c r="C352" t="str">
        <f t="shared" ca="1" si="17"/>
        <v/>
      </c>
    </row>
    <row r="353" spans="1:3" x14ac:dyDescent="0.35">
      <c r="A353" t="str">
        <f t="shared" ca="1" si="15"/>
        <v/>
      </c>
      <c r="B353" t="str">
        <f t="shared" ca="1" si="16"/>
        <v/>
      </c>
      <c r="C353" t="str">
        <f t="shared" ca="1" si="17"/>
        <v/>
      </c>
    </row>
    <row r="354" spans="1:3" x14ac:dyDescent="0.35">
      <c r="A354" t="str">
        <f t="shared" ca="1" si="15"/>
        <v/>
      </c>
      <c r="B354" t="str">
        <f t="shared" ca="1" si="16"/>
        <v/>
      </c>
      <c r="C354" t="str">
        <f t="shared" ca="1" si="17"/>
        <v/>
      </c>
    </row>
    <row r="355" spans="1:3" x14ac:dyDescent="0.35">
      <c r="A355" t="str">
        <f t="shared" ca="1" si="15"/>
        <v/>
      </c>
      <c r="B355" t="str">
        <f t="shared" ca="1" si="16"/>
        <v/>
      </c>
      <c r="C355" t="str">
        <f t="shared" ca="1" si="17"/>
        <v/>
      </c>
    </row>
    <row r="356" spans="1:3" x14ac:dyDescent="0.35">
      <c r="A356" t="str">
        <f t="shared" ca="1" si="15"/>
        <v/>
      </c>
      <c r="B356" t="str">
        <f t="shared" ca="1" si="16"/>
        <v/>
      </c>
      <c r="C356" t="str">
        <f t="shared" ca="1" si="17"/>
        <v/>
      </c>
    </row>
    <row r="357" spans="1:3" x14ac:dyDescent="0.35">
      <c r="A357" t="str">
        <f t="shared" ca="1" si="15"/>
        <v/>
      </c>
      <c r="B357" t="str">
        <f t="shared" ca="1" si="16"/>
        <v/>
      </c>
      <c r="C357" t="str">
        <f t="shared" ca="1" si="17"/>
        <v/>
      </c>
    </row>
    <row r="358" spans="1:3" x14ac:dyDescent="0.35">
      <c r="A358" t="str">
        <f t="shared" ca="1" si="15"/>
        <v/>
      </c>
      <c r="B358" t="str">
        <f t="shared" ca="1" si="16"/>
        <v/>
      </c>
      <c r="C358" t="str">
        <f t="shared" ca="1" si="17"/>
        <v/>
      </c>
    </row>
    <row r="359" spans="1:3" x14ac:dyDescent="0.35">
      <c r="A359" t="str">
        <f t="shared" ca="1" si="15"/>
        <v/>
      </c>
      <c r="B359" t="str">
        <f t="shared" ca="1" si="16"/>
        <v/>
      </c>
      <c r="C359" t="str">
        <f t="shared" ca="1" si="17"/>
        <v/>
      </c>
    </row>
    <row r="360" spans="1:3" x14ac:dyDescent="0.35">
      <c r="A360" t="str">
        <f t="shared" ca="1" si="15"/>
        <v/>
      </c>
      <c r="B360" t="str">
        <f t="shared" ca="1" si="16"/>
        <v/>
      </c>
      <c r="C360" t="str">
        <f t="shared" ca="1" si="17"/>
        <v/>
      </c>
    </row>
    <row r="361" spans="1:3" x14ac:dyDescent="0.35">
      <c r="A361" t="str">
        <f t="shared" ca="1" si="15"/>
        <v/>
      </c>
      <c r="B361" t="str">
        <f t="shared" ca="1" si="16"/>
        <v/>
      </c>
      <c r="C361" t="str">
        <f t="shared" ca="1" si="17"/>
        <v/>
      </c>
    </row>
    <row r="362" spans="1:3" x14ac:dyDescent="0.35">
      <c r="A362" t="str">
        <f t="shared" ca="1" si="15"/>
        <v/>
      </c>
      <c r="B362" t="str">
        <f t="shared" ca="1" si="16"/>
        <v/>
      </c>
      <c r="C362" t="str">
        <f t="shared" ca="1" si="17"/>
        <v/>
      </c>
    </row>
    <row r="363" spans="1:3" x14ac:dyDescent="0.35">
      <c r="A363" t="str">
        <f t="shared" ca="1" si="15"/>
        <v/>
      </c>
      <c r="B363" t="str">
        <f t="shared" ca="1" si="16"/>
        <v/>
      </c>
      <c r="C363" t="str">
        <f t="shared" ca="1" si="17"/>
        <v/>
      </c>
    </row>
    <row r="364" spans="1:3" x14ac:dyDescent="0.35">
      <c r="A364" t="str">
        <f t="shared" ca="1" si="15"/>
        <v/>
      </c>
      <c r="B364" t="str">
        <f t="shared" ca="1" si="16"/>
        <v/>
      </c>
      <c r="C364" t="str">
        <f t="shared" ca="1" si="17"/>
        <v/>
      </c>
    </row>
    <row r="365" spans="1:3" x14ac:dyDescent="0.35">
      <c r="A365" t="str">
        <f t="shared" ca="1" si="15"/>
        <v/>
      </c>
      <c r="B365" t="str">
        <f t="shared" ca="1" si="16"/>
        <v/>
      </c>
      <c r="C365" t="str">
        <f t="shared" ca="1" si="17"/>
        <v/>
      </c>
    </row>
    <row r="366" spans="1:3" x14ac:dyDescent="0.35">
      <c r="A366" t="str">
        <f t="shared" ca="1" si="15"/>
        <v/>
      </c>
      <c r="B366" t="str">
        <f t="shared" ca="1" si="16"/>
        <v/>
      </c>
      <c r="C366" t="str">
        <f t="shared" ca="1" si="17"/>
        <v/>
      </c>
    </row>
    <row r="367" spans="1:3" x14ac:dyDescent="0.35">
      <c r="A367" t="str">
        <f t="shared" ca="1" si="15"/>
        <v/>
      </c>
      <c r="B367" t="str">
        <f t="shared" ca="1" si="16"/>
        <v/>
      </c>
      <c r="C367" t="str">
        <f t="shared" ca="1" si="17"/>
        <v/>
      </c>
    </row>
    <row r="368" spans="1:3" x14ac:dyDescent="0.35">
      <c r="A368" t="str">
        <f t="shared" ca="1" si="15"/>
        <v/>
      </c>
      <c r="B368" t="str">
        <f t="shared" ca="1" si="16"/>
        <v/>
      </c>
      <c r="C368" t="str">
        <f t="shared" ca="1" si="17"/>
        <v/>
      </c>
    </row>
    <row r="369" spans="1:3" x14ac:dyDescent="0.35">
      <c r="A369" t="str">
        <f t="shared" ca="1" si="15"/>
        <v/>
      </c>
      <c r="B369" t="str">
        <f t="shared" ca="1" si="16"/>
        <v/>
      </c>
      <c r="C369" t="str">
        <f t="shared" ca="1" si="17"/>
        <v/>
      </c>
    </row>
    <row r="370" spans="1:3" x14ac:dyDescent="0.35">
      <c r="A370" t="str">
        <f t="shared" ca="1" si="15"/>
        <v/>
      </c>
      <c r="B370" t="str">
        <f t="shared" ca="1" si="16"/>
        <v/>
      </c>
      <c r="C370" t="str">
        <f t="shared" ca="1" si="17"/>
        <v/>
      </c>
    </row>
    <row r="371" spans="1:3" x14ac:dyDescent="0.35">
      <c r="A371" t="str">
        <f t="shared" ca="1" si="15"/>
        <v/>
      </c>
      <c r="B371" t="str">
        <f t="shared" ca="1" si="16"/>
        <v/>
      </c>
      <c r="C371" t="str">
        <f t="shared" ca="1" si="17"/>
        <v/>
      </c>
    </row>
    <row r="372" spans="1:3" x14ac:dyDescent="0.35">
      <c r="A372" t="str">
        <f t="shared" ca="1" si="15"/>
        <v/>
      </c>
      <c r="B372" t="str">
        <f t="shared" ca="1" si="16"/>
        <v/>
      </c>
      <c r="C372" t="str">
        <f t="shared" ca="1" si="17"/>
        <v/>
      </c>
    </row>
    <row r="373" spans="1:3" x14ac:dyDescent="0.35">
      <c r="A373" t="str">
        <f t="shared" ca="1" si="15"/>
        <v/>
      </c>
      <c r="B373" t="str">
        <f t="shared" ca="1" si="16"/>
        <v/>
      </c>
      <c r="C373" t="str">
        <f t="shared" ca="1" si="17"/>
        <v/>
      </c>
    </row>
    <row r="374" spans="1:3" x14ac:dyDescent="0.35">
      <c r="A374" t="str">
        <f t="shared" ca="1" si="15"/>
        <v/>
      </c>
      <c r="B374" t="str">
        <f t="shared" ca="1" si="16"/>
        <v/>
      </c>
      <c r="C374" t="str">
        <f t="shared" ca="1" si="17"/>
        <v/>
      </c>
    </row>
    <row r="375" spans="1:3" x14ac:dyDescent="0.35">
      <c r="A375" t="str">
        <f t="shared" ca="1" si="15"/>
        <v/>
      </c>
      <c r="B375" t="str">
        <f t="shared" ca="1" si="16"/>
        <v/>
      </c>
      <c r="C375" t="str">
        <f t="shared" ca="1" si="17"/>
        <v/>
      </c>
    </row>
    <row r="376" spans="1:3" x14ac:dyDescent="0.35">
      <c r="A376" t="str">
        <f t="shared" ca="1" si="15"/>
        <v/>
      </c>
      <c r="B376" t="str">
        <f t="shared" ca="1" si="16"/>
        <v/>
      </c>
      <c r="C376" t="str">
        <f t="shared" ca="1" si="17"/>
        <v/>
      </c>
    </row>
    <row r="377" spans="1:3" x14ac:dyDescent="0.35">
      <c r="A377" t="str">
        <f t="shared" ca="1" si="15"/>
        <v/>
      </c>
      <c r="B377" t="str">
        <f t="shared" ca="1" si="16"/>
        <v/>
      </c>
      <c r="C377" t="str">
        <f t="shared" ca="1" si="17"/>
        <v/>
      </c>
    </row>
    <row r="378" spans="1:3" x14ac:dyDescent="0.35">
      <c r="A378" t="str">
        <f t="shared" ca="1" si="15"/>
        <v/>
      </c>
      <c r="B378" t="str">
        <f t="shared" ca="1" si="16"/>
        <v/>
      </c>
      <c r="C378" t="str">
        <f t="shared" ca="1" si="17"/>
        <v/>
      </c>
    </row>
    <row r="379" spans="1:3" x14ac:dyDescent="0.35">
      <c r="A379" t="str">
        <f t="shared" ca="1" si="15"/>
        <v/>
      </c>
      <c r="B379" t="str">
        <f t="shared" ca="1" si="16"/>
        <v/>
      </c>
      <c r="C379" t="str">
        <f t="shared" ca="1" si="17"/>
        <v/>
      </c>
    </row>
    <row r="380" spans="1:3" x14ac:dyDescent="0.35">
      <c r="A380" t="str">
        <f t="shared" ca="1" si="15"/>
        <v/>
      </c>
      <c r="B380" t="str">
        <f t="shared" ca="1" si="16"/>
        <v/>
      </c>
      <c r="C380" t="str">
        <f t="shared" ca="1" si="17"/>
        <v/>
      </c>
    </row>
    <row r="381" spans="1:3" x14ac:dyDescent="0.35">
      <c r="A381" t="str">
        <f t="shared" ca="1" si="15"/>
        <v/>
      </c>
      <c r="B381" t="str">
        <f t="shared" ca="1" si="16"/>
        <v/>
      </c>
      <c r="C381" t="str">
        <f t="shared" ca="1" si="17"/>
        <v/>
      </c>
    </row>
    <row r="382" spans="1:3" x14ac:dyDescent="0.35">
      <c r="A382" t="str">
        <f t="shared" ca="1" si="15"/>
        <v/>
      </c>
      <c r="B382" t="str">
        <f t="shared" ca="1" si="16"/>
        <v/>
      </c>
      <c r="C382" t="str">
        <f t="shared" ca="1" si="17"/>
        <v/>
      </c>
    </row>
    <row r="383" spans="1:3" x14ac:dyDescent="0.35">
      <c r="A383" t="str">
        <f t="shared" ca="1" si="15"/>
        <v/>
      </c>
      <c r="B383" t="str">
        <f t="shared" ca="1" si="16"/>
        <v/>
      </c>
      <c r="C383" t="str">
        <f t="shared" ca="1" si="17"/>
        <v/>
      </c>
    </row>
    <row r="384" spans="1:3" x14ac:dyDescent="0.35">
      <c r="A384" t="str">
        <f t="shared" ca="1" si="15"/>
        <v/>
      </c>
      <c r="B384" t="str">
        <f t="shared" ca="1" si="16"/>
        <v/>
      </c>
      <c r="C384" t="str">
        <f t="shared" ca="1" si="17"/>
        <v/>
      </c>
    </row>
    <row r="385" spans="1:3" x14ac:dyDescent="0.35">
      <c r="A385" t="str">
        <f t="shared" ref="A385:A448" ca="1" si="18">IFERROR(LEFT(SUBSTITUTE(SUBSTITUTE(SUBSTITUTE(SUBSTITUTE(INDIRECT("'2024 m. duomenys'!B"&amp;ROW())&amp;"",CHAR(10),""),CHAR(13),"")," ",""),CHAR(160),""),80),"")</f>
        <v/>
      </c>
      <c r="B385" t="str">
        <f t="shared" ref="B385:B448" ca="1" si="19">IFERROR(LEFT(SUBSTITUTE(SUBSTITUTE(SUBSTITUTE(SUBSTITUTE(INDIRECT("'2024 m. duomenys'!B"&amp;ROW())&amp;"",CHAR(10),""),CHAR(13),"")," ",""),CHAR(160),"")&amp;SUBSTITUTE(SUBSTITUTE(SUBSTITUTE(SUBSTITUTE(INDIRECT("'2024 m. duomenys'!B"&amp;(ROW()+1))&amp;"",CHAR(10),""),CHAR(13),"")," ",""),CHAR(160),""),80),"")</f>
        <v/>
      </c>
      <c r="C385" t="str">
        <f t="shared" ref="C385:C448" ca="1" si="20">IFERROR(INDIRECT("'2024 m. duomenys'!C"&amp;ROW())&amp;"","")</f>
        <v/>
      </c>
    </row>
    <row r="386" spans="1:3" x14ac:dyDescent="0.35">
      <c r="A386" t="str">
        <f t="shared" ca="1" si="18"/>
        <v/>
      </c>
      <c r="B386" t="str">
        <f t="shared" ca="1" si="19"/>
        <v/>
      </c>
      <c r="C386" t="str">
        <f t="shared" ca="1" si="20"/>
        <v/>
      </c>
    </row>
    <row r="387" spans="1:3" x14ac:dyDescent="0.35">
      <c r="A387" t="str">
        <f t="shared" ca="1" si="18"/>
        <v/>
      </c>
      <c r="B387" t="str">
        <f t="shared" ca="1" si="19"/>
        <v/>
      </c>
      <c r="C387" t="str">
        <f t="shared" ca="1" si="20"/>
        <v/>
      </c>
    </row>
    <row r="388" spans="1:3" x14ac:dyDescent="0.35">
      <c r="A388" t="str">
        <f t="shared" ca="1" si="18"/>
        <v/>
      </c>
      <c r="B388" t="str">
        <f t="shared" ca="1" si="19"/>
        <v/>
      </c>
      <c r="C388" t="str">
        <f t="shared" ca="1" si="20"/>
        <v/>
      </c>
    </row>
    <row r="389" spans="1:3" x14ac:dyDescent="0.35">
      <c r="A389" t="str">
        <f t="shared" ca="1" si="18"/>
        <v/>
      </c>
      <c r="B389" t="str">
        <f t="shared" ca="1" si="19"/>
        <v/>
      </c>
      <c r="C389" t="str">
        <f t="shared" ca="1" si="20"/>
        <v/>
      </c>
    </row>
    <row r="390" spans="1:3" x14ac:dyDescent="0.35">
      <c r="A390" t="str">
        <f t="shared" ca="1" si="18"/>
        <v/>
      </c>
      <c r="B390" t="str">
        <f t="shared" ca="1" si="19"/>
        <v/>
      </c>
      <c r="C390" t="str">
        <f t="shared" ca="1" si="20"/>
        <v/>
      </c>
    </row>
    <row r="391" spans="1:3" x14ac:dyDescent="0.35">
      <c r="A391" t="str">
        <f t="shared" ca="1" si="18"/>
        <v/>
      </c>
      <c r="B391" t="str">
        <f t="shared" ca="1" si="19"/>
        <v/>
      </c>
      <c r="C391" t="str">
        <f t="shared" ca="1" si="20"/>
        <v/>
      </c>
    </row>
    <row r="392" spans="1:3" x14ac:dyDescent="0.35">
      <c r="A392" t="str">
        <f t="shared" ca="1" si="18"/>
        <v/>
      </c>
      <c r="B392" t="str">
        <f t="shared" ca="1" si="19"/>
        <v/>
      </c>
      <c r="C392" t="str">
        <f t="shared" ca="1" si="20"/>
        <v/>
      </c>
    </row>
    <row r="393" spans="1:3" x14ac:dyDescent="0.35">
      <c r="A393" t="str">
        <f t="shared" ca="1" si="18"/>
        <v/>
      </c>
      <c r="B393" t="str">
        <f t="shared" ca="1" si="19"/>
        <v/>
      </c>
      <c r="C393" t="str">
        <f t="shared" ca="1" si="20"/>
        <v/>
      </c>
    </row>
    <row r="394" spans="1:3" x14ac:dyDescent="0.35">
      <c r="A394" t="str">
        <f t="shared" ca="1" si="18"/>
        <v/>
      </c>
      <c r="B394" t="str">
        <f t="shared" ca="1" si="19"/>
        <v/>
      </c>
      <c r="C394" t="str">
        <f t="shared" ca="1" si="20"/>
        <v/>
      </c>
    </row>
    <row r="395" spans="1:3" x14ac:dyDescent="0.35">
      <c r="A395" t="str">
        <f t="shared" ca="1" si="18"/>
        <v/>
      </c>
      <c r="B395" t="str">
        <f t="shared" ca="1" si="19"/>
        <v/>
      </c>
      <c r="C395" t="str">
        <f t="shared" ca="1" si="20"/>
        <v/>
      </c>
    </row>
    <row r="396" spans="1:3" x14ac:dyDescent="0.35">
      <c r="A396" t="str">
        <f t="shared" ca="1" si="18"/>
        <v/>
      </c>
      <c r="B396" t="str">
        <f t="shared" ca="1" si="19"/>
        <v/>
      </c>
      <c r="C396" t="str">
        <f t="shared" ca="1" si="20"/>
        <v/>
      </c>
    </row>
    <row r="397" spans="1:3" x14ac:dyDescent="0.35">
      <c r="A397" t="str">
        <f t="shared" ca="1" si="18"/>
        <v/>
      </c>
      <c r="B397" t="str">
        <f t="shared" ca="1" si="19"/>
        <v/>
      </c>
      <c r="C397" t="str">
        <f t="shared" ca="1" si="20"/>
        <v/>
      </c>
    </row>
    <row r="398" spans="1:3" x14ac:dyDescent="0.35">
      <c r="A398" t="str">
        <f t="shared" ca="1" si="18"/>
        <v/>
      </c>
      <c r="B398" t="str">
        <f t="shared" ca="1" si="19"/>
        <v/>
      </c>
      <c r="C398" t="str">
        <f t="shared" ca="1" si="20"/>
        <v/>
      </c>
    </row>
    <row r="399" spans="1:3" x14ac:dyDescent="0.35">
      <c r="A399" t="str">
        <f t="shared" ca="1" si="18"/>
        <v/>
      </c>
      <c r="B399" t="str">
        <f t="shared" ca="1" si="19"/>
        <v/>
      </c>
      <c r="C399" t="str">
        <f t="shared" ca="1" si="20"/>
        <v/>
      </c>
    </row>
    <row r="400" spans="1:3" x14ac:dyDescent="0.35">
      <c r="A400" t="str">
        <f t="shared" ca="1" si="18"/>
        <v/>
      </c>
      <c r="B400" t="str">
        <f t="shared" ca="1" si="19"/>
        <v/>
      </c>
      <c r="C400" t="str">
        <f t="shared" ca="1" si="20"/>
        <v/>
      </c>
    </row>
    <row r="401" spans="1:3" x14ac:dyDescent="0.35">
      <c r="A401" t="str">
        <f t="shared" ca="1" si="18"/>
        <v/>
      </c>
      <c r="B401" t="str">
        <f t="shared" ca="1" si="19"/>
        <v/>
      </c>
      <c r="C401" t="str">
        <f t="shared" ca="1" si="20"/>
        <v/>
      </c>
    </row>
    <row r="402" spans="1:3" x14ac:dyDescent="0.35">
      <c r="A402" t="str">
        <f t="shared" ca="1" si="18"/>
        <v/>
      </c>
      <c r="B402" t="str">
        <f t="shared" ca="1" si="19"/>
        <v/>
      </c>
      <c r="C402" t="str">
        <f t="shared" ca="1" si="20"/>
        <v/>
      </c>
    </row>
    <row r="403" spans="1:3" x14ac:dyDescent="0.35">
      <c r="A403" t="str">
        <f t="shared" ca="1" si="18"/>
        <v/>
      </c>
      <c r="B403" t="str">
        <f t="shared" ca="1" si="19"/>
        <v/>
      </c>
      <c r="C403" t="str">
        <f t="shared" ca="1" si="20"/>
        <v/>
      </c>
    </row>
    <row r="404" spans="1:3" x14ac:dyDescent="0.35">
      <c r="A404" t="str">
        <f t="shared" ca="1" si="18"/>
        <v/>
      </c>
      <c r="B404" t="str">
        <f t="shared" ca="1" si="19"/>
        <v/>
      </c>
      <c r="C404" t="str">
        <f t="shared" ca="1" si="20"/>
        <v/>
      </c>
    </row>
    <row r="405" spans="1:3" x14ac:dyDescent="0.35">
      <c r="A405" t="str">
        <f t="shared" ca="1" si="18"/>
        <v/>
      </c>
      <c r="B405" t="str">
        <f t="shared" ca="1" si="19"/>
        <v/>
      </c>
      <c r="C405" t="str">
        <f t="shared" ca="1" si="20"/>
        <v/>
      </c>
    </row>
    <row r="406" spans="1:3" x14ac:dyDescent="0.35">
      <c r="A406" t="str">
        <f t="shared" ca="1" si="18"/>
        <v/>
      </c>
      <c r="B406" t="str">
        <f t="shared" ca="1" si="19"/>
        <v/>
      </c>
      <c r="C406" t="str">
        <f t="shared" ca="1" si="20"/>
        <v/>
      </c>
    </row>
    <row r="407" spans="1:3" x14ac:dyDescent="0.35">
      <c r="A407" t="str">
        <f t="shared" ca="1" si="18"/>
        <v/>
      </c>
      <c r="B407" t="str">
        <f t="shared" ca="1" si="19"/>
        <v/>
      </c>
      <c r="C407" t="str">
        <f t="shared" ca="1" si="20"/>
        <v/>
      </c>
    </row>
    <row r="408" spans="1:3" x14ac:dyDescent="0.35">
      <c r="A408" t="str">
        <f t="shared" ca="1" si="18"/>
        <v/>
      </c>
      <c r="B408" t="str">
        <f t="shared" ca="1" si="19"/>
        <v/>
      </c>
      <c r="C408" t="str">
        <f t="shared" ca="1" si="20"/>
        <v/>
      </c>
    </row>
    <row r="409" spans="1:3" x14ac:dyDescent="0.35">
      <c r="A409" t="str">
        <f t="shared" ca="1" si="18"/>
        <v/>
      </c>
      <c r="B409" t="str">
        <f t="shared" ca="1" si="19"/>
        <v/>
      </c>
      <c r="C409" t="str">
        <f t="shared" ca="1" si="20"/>
        <v/>
      </c>
    </row>
    <row r="410" spans="1:3" x14ac:dyDescent="0.35">
      <c r="A410" t="str">
        <f t="shared" ca="1" si="18"/>
        <v/>
      </c>
      <c r="B410" t="str">
        <f t="shared" ca="1" si="19"/>
        <v/>
      </c>
      <c r="C410" t="str">
        <f t="shared" ca="1" si="20"/>
        <v/>
      </c>
    </row>
    <row r="411" spans="1:3" x14ac:dyDescent="0.35">
      <c r="A411" t="str">
        <f t="shared" ca="1" si="18"/>
        <v/>
      </c>
      <c r="B411" t="str">
        <f t="shared" ca="1" si="19"/>
        <v/>
      </c>
      <c r="C411" t="str">
        <f t="shared" ca="1" si="20"/>
        <v/>
      </c>
    </row>
    <row r="412" spans="1:3" x14ac:dyDescent="0.35">
      <c r="A412" t="str">
        <f t="shared" ca="1" si="18"/>
        <v/>
      </c>
      <c r="B412" t="str">
        <f t="shared" ca="1" si="19"/>
        <v/>
      </c>
      <c r="C412" t="str">
        <f t="shared" ca="1" si="20"/>
        <v/>
      </c>
    </row>
    <row r="413" spans="1:3" x14ac:dyDescent="0.35">
      <c r="A413" t="str">
        <f t="shared" ca="1" si="18"/>
        <v/>
      </c>
      <c r="B413" t="str">
        <f t="shared" ca="1" si="19"/>
        <v/>
      </c>
      <c r="C413" t="str">
        <f t="shared" ca="1" si="20"/>
        <v/>
      </c>
    </row>
    <row r="414" spans="1:3" x14ac:dyDescent="0.35">
      <c r="A414" t="str">
        <f t="shared" ca="1" si="18"/>
        <v/>
      </c>
      <c r="B414" t="str">
        <f t="shared" ca="1" si="19"/>
        <v/>
      </c>
      <c r="C414" t="str">
        <f t="shared" ca="1" si="20"/>
        <v/>
      </c>
    </row>
    <row r="415" spans="1:3" x14ac:dyDescent="0.35">
      <c r="A415" t="str">
        <f t="shared" ca="1" si="18"/>
        <v/>
      </c>
      <c r="B415" t="str">
        <f t="shared" ca="1" si="19"/>
        <v/>
      </c>
      <c r="C415" t="str">
        <f t="shared" ca="1" si="20"/>
        <v/>
      </c>
    </row>
    <row r="416" spans="1:3" x14ac:dyDescent="0.35">
      <c r="A416" t="str">
        <f t="shared" ca="1" si="18"/>
        <v/>
      </c>
      <c r="B416" t="str">
        <f t="shared" ca="1" si="19"/>
        <v/>
      </c>
      <c r="C416" t="str">
        <f t="shared" ca="1" si="20"/>
        <v/>
      </c>
    </row>
    <row r="417" spans="1:3" x14ac:dyDescent="0.35">
      <c r="A417" t="str">
        <f t="shared" ca="1" si="18"/>
        <v/>
      </c>
      <c r="B417" t="str">
        <f t="shared" ca="1" si="19"/>
        <v/>
      </c>
      <c r="C417" t="str">
        <f t="shared" ca="1" si="20"/>
        <v/>
      </c>
    </row>
    <row r="418" spans="1:3" x14ac:dyDescent="0.35">
      <c r="A418" t="str">
        <f t="shared" ca="1" si="18"/>
        <v/>
      </c>
      <c r="B418" t="str">
        <f t="shared" ca="1" si="19"/>
        <v/>
      </c>
      <c r="C418" t="str">
        <f t="shared" ca="1" si="20"/>
        <v/>
      </c>
    </row>
    <row r="419" spans="1:3" x14ac:dyDescent="0.35">
      <c r="A419" t="str">
        <f t="shared" ca="1" si="18"/>
        <v/>
      </c>
      <c r="B419" t="str">
        <f t="shared" ca="1" si="19"/>
        <v/>
      </c>
      <c r="C419" t="str">
        <f t="shared" ca="1" si="20"/>
        <v/>
      </c>
    </row>
    <row r="420" spans="1:3" x14ac:dyDescent="0.35">
      <c r="A420" t="str">
        <f t="shared" ca="1" si="18"/>
        <v/>
      </c>
      <c r="B420" t="str">
        <f t="shared" ca="1" si="19"/>
        <v/>
      </c>
      <c r="C420" t="str">
        <f t="shared" ca="1" si="20"/>
        <v/>
      </c>
    </row>
    <row r="421" spans="1:3" x14ac:dyDescent="0.35">
      <c r="A421" t="str">
        <f t="shared" ca="1" si="18"/>
        <v/>
      </c>
      <c r="B421" t="str">
        <f t="shared" ca="1" si="19"/>
        <v/>
      </c>
      <c r="C421" t="str">
        <f t="shared" ca="1" si="20"/>
        <v/>
      </c>
    </row>
    <row r="422" spans="1:3" x14ac:dyDescent="0.35">
      <c r="A422" t="str">
        <f t="shared" ca="1" si="18"/>
        <v/>
      </c>
      <c r="B422" t="str">
        <f t="shared" ca="1" si="19"/>
        <v/>
      </c>
      <c r="C422" t="str">
        <f t="shared" ca="1" si="20"/>
        <v/>
      </c>
    </row>
    <row r="423" spans="1:3" x14ac:dyDescent="0.35">
      <c r="A423" t="str">
        <f t="shared" ca="1" si="18"/>
        <v/>
      </c>
      <c r="B423" t="str">
        <f t="shared" ca="1" si="19"/>
        <v/>
      </c>
      <c r="C423" t="str">
        <f t="shared" ca="1" si="20"/>
        <v/>
      </c>
    </row>
    <row r="424" spans="1:3" x14ac:dyDescent="0.35">
      <c r="A424" t="str">
        <f t="shared" ca="1" si="18"/>
        <v/>
      </c>
      <c r="B424" t="str">
        <f t="shared" ca="1" si="19"/>
        <v/>
      </c>
      <c r="C424" t="str">
        <f t="shared" ca="1" si="20"/>
        <v/>
      </c>
    </row>
    <row r="425" spans="1:3" x14ac:dyDescent="0.35">
      <c r="A425" t="str">
        <f t="shared" ca="1" si="18"/>
        <v/>
      </c>
      <c r="B425" t="str">
        <f t="shared" ca="1" si="19"/>
        <v/>
      </c>
      <c r="C425" t="str">
        <f t="shared" ca="1" si="20"/>
        <v/>
      </c>
    </row>
    <row r="426" spans="1:3" x14ac:dyDescent="0.35">
      <c r="A426" t="str">
        <f t="shared" ca="1" si="18"/>
        <v/>
      </c>
      <c r="B426" t="str">
        <f t="shared" ca="1" si="19"/>
        <v/>
      </c>
      <c r="C426" t="str">
        <f t="shared" ca="1" si="20"/>
        <v/>
      </c>
    </row>
    <row r="427" spans="1:3" x14ac:dyDescent="0.35">
      <c r="A427" t="str">
        <f t="shared" ca="1" si="18"/>
        <v/>
      </c>
      <c r="B427" t="str">
        <f t="shared" ca="1" si="19"/>
        <v/>
      </c>
      <c r="C427" t="str">
        <f t="shared" ca="1" si="20"/>
        <v/>
      </c>
    </row>
    <row r="428" spans="1:3" x14ac:dyDescent="0.35">
      <c r="A428" t="str">
        <f t="shared" ca="1" si="18"/>
        <v/>
      </c>
      <c r="B428" t="str">
        <f t="shared" ca="1" si="19"/>
        <v/>
      </c>
      <c r="C428" t="str">
        <f t="shared" ca="1" si="20"/>
        <v/>
      </c>
    </row>
    <row r="429" spans="1:3" x14ac:dyDescent="0.35">
      <c r="A429" t="str">
        <f t="shared" ca="1" si="18"/>
        <v/>
      </c>
      <c r="B429" t="str">
        <f t="shared" ca="1" si="19"/>
        <v/>
      </c>
      <c r="C429" t="str">
        <f t="shared" ca="1" si="20"/>
        <v/>
      </c>
    </row>
    <row r="430" spans="1:3" x14ac:dyDescent="0.35">
      <c r="A430" t="str">
        <f t="shared" ca="1" si="18"/>
        <v/>
      </c>
      <c r="B430" t="str">
        <f t="shared" ca="1" si="19"/>
        <v/>
      </c>
      <c r="C430" t="str">
        <f t="shared" ca="1" si="20"/>
        <v/>
      </c>
    </row>
    <row r="431" spans="1:3" x14ac:dyDescent="0.35">
      <c r="A431" t="str">
        <f t="shared" ca="1" si="18"/>
        <v/>
      </c>
      <c r="B431" t="str">
        <f t="shared" ca="1" si="19"/>
        <v/>
      </c>
      <c r="C431" t="str">
        <f t="shared" ca="1" si="20"/>
        <v/>
      </c>
    </row>
    <row r="432" spans="1:3" x14ac:dyDescent="0.35">
      <c r="A432" t="str">
        <f t="shared" ca="1" si="18"/>
        <v/>
      </c>
      <c r="B432" t="str">
        <f t="shared" ca="1" si="19"/>
        <v/>
      </c>
      <c r="C432" t="str">
        <f t="shared" ca="1" si="20"/>
        <v/>
      </c>
    </row>
    <row r="433" spans="1:3" x14ac:dyDescent="0.35">
      <c r="A433" t="str">
        <f t="shared" ca="1" si="18"/>
        <v/>
      </c>
      <c r="B433" t="str">
        <f t="shared" ca="1" si="19"/>
        <v/>
      </c>
      <c r="C433" t="str">
        <f t="shared" ca="1" si="20"/>
        <v/>
      </c>
    </row>
    <row r="434" spans="1:3" x14ac:dyDescent="0.35">
      <c r="A434" t="str">
        <f t="shared" ca="1" si="18"/>
        <v/>
      </c>
      <c r="B434" t="str">
        <f t="shared" ca="1" si="19"/>
        <v/>
      </c>
      <c r="C434" t="str">
        <f t="shared" ca="1" si="20"/>
        <v/>
      </c>
    </row>
    <row r="435" spans="1:3" x14ac:dyDescent="0.35">
      <c r="A435" t="str">
        <f t="shared" ca="1" si="18"/>
        <v/>
      </c>
      <c r="B435" t="str">
        <f t="shared" ca="1" si="19"/>
        <v/>
      </c>
      <c r="C435" t="str">
        <f t="shared" ca="1" si="20"/>
        <v/>
      </c>
    </row>
    <row r="436" spans="1:3" x14ac:dyDescent="0.35">
      <c r="A436" t="str">
        <f t="shared" ca="1" si="18"/>
        <v/>
      </c>
      <c r="B436" t="str">
        <f t="shared" ca="1" si="19"/>
        <v/>
      </c>
      <c r="C436" t="str">
        <f t="shared" ca="1" si="20"/>
        <v/>
      </c>
    </row>
    <row r="437" spans="1:3" x14ac:dyDescent="0.35">
      <c r="A437" t="str">
        <f t="shared" ca="1" si="18"/>
        <v/>
      </c>
      <c r="B437" t="str">
        <f t="shared" ca="1" si="19"/>
        <v/>
      </c>
      <c r="C437" t="str">
        <f t="shared" ca="1" si="20"/>
        <v/>
      </c>
    </row>
    <row r="438" spans="1:3" x14ac:dyDescent="0.35">
      <c r="A438" t="str">
        <f t="shared" ca="1" si="18"/>
        <v/>
      </c>
      <c r="B438" t="str">
        <f t="shared" ca="1" si="19"/>
        <v/>
      </c>
      <c r="C438" t="str">
        <f t="shared" ca="1" si="20"/>
        <v/>
      </c>
    </row>
    <row r="439" spans="1:3" x14ac:dyDescent="0.35">
      <c r="A439" t="str">
        <f t="shared" ca="1" si="18"/>
        <v/>
      </c>
      <c r="B439" t="str">
        <f t="shared" ca="1" si="19"/>
        <v/>
      </c>
      <c r="C439" t="str">
        <f t="shared" ca="1" si="20"/>
        <v/>
      </c>
    </row>
    <row r="440" spans="1:3" x14ac:dyDescent="0.35">
      <c r="A440" t="str">
        <f t="shared" ca="1" si="18"/>
        <v/>
      </c>
      <c r="B440" t="str">
        <f t="shared" ca="1" si="19"/>
        <v/>
      </c>
      <c r="C440" t="str">
        <f t="shared" ca="1" si="20"/>
        <v/>
      </c>
    </row>
    <row r="441" spans="1:3" x14ac:dyDescent="0.35">
      <c r="A441" t="str">
        <f t="shared" ca="1" si="18"/>
        <v/>
      </c>
      <c r="B441" t="str">
        <f t="shared" ca="1" si="19"/>
        <v/>
      </c>
      <c r="C441" t="str">
        <f t="shared" ca="1" si="20"/>
        <v/>
      </c>
    </row>
    <row r="442" spans="1:3" x14ac:dyDescent="0.35">
      <c r="A442" t="str">
        <f t="shared" ca="1" si="18"/>
        <v/>
      </c>
      <c r="B442" t="str">
        <f t="shared" ca="1" si="19"/>
        <v/>
      </c>
      <c r="C442" t="str">
        <f t="shared" ca="1" si="20"/>
        <v/>
      </c>
    </row>
    <row r="443" spans="1:3" x14ac:dyDescent="0.35">
      <c r="A443" t="str">
        <f t="shared" ca="1" si="18"/>
        <v/>
      </c>
      <c r="B443" t="str">
        <f t="shared" ca="1" si="19"/>
        <v/>
      </c>
      <c r="C443" t="str">
        <f t="shared" ca="1" si="20"/>
        <v/>
      </c>
    </row>
    <row r="444" spans="1:3" x14ac:dyDescent="0.35">
      <c r="A444" t="str">
        <f t="shared" ca="1" si="18"/>
        <v/>
      </c>
      <c r="B444" t="str">
        <f t="shared" ca="1" si="19"/>
        <v/>
      </c>
      <c r="C444" t="str">
        <f t="shared" ca="1" si="20"/>
        <v/>
      </c>
    </row>
    <row r="445" spans="1:3" x14ac:dyDescent="0.35">
      <c r="A445" t="str">
        <f t="shared" ca="1" si="18"/>
        <v/>
      </c>
      <c r="B445" t="str">
        <f t="shared" ca="1" si="19"/>
        <v/>
      </c>
      <c r="C445" t="str">
        <f t="shared" ca="1" si="20"/>
        <v/>
      </c>
    </row>
    <row r="446" spans="1:3" x14ac:dyDescent="0.35">
      <c r="A446" t="str">
        <f t="shared" ca="1" si="18"/>
        <v/>
      </c>
      <c r="B446" t="str">
        <f t="shared" ca="1" si="19"/>
        <v/>
      </c>
      <c r="C446" t="str">
        <f t="shared" ca="1" si="20"/>
        <v/>
      </c>
    </row>
    <row r="447" spans="1:3" x14ac:dyDescent="0.35">
      <c r="A447" t="str">
        <f t="shared" ca="1" si="18"/>
        <v/>
      </c>
      <c r="B447" t="str">
        <f t="shared" ca="1" si="19"/>
        <v/>
      </c>
      <c r="C447" t="str">
        <f t="shared" ca="1" si="20"/>
        <v/>
      </c>
    </row>
    <row r="448" spans="1:3" x14ac:dyDescent="0.35">
      <c r="A448" t="str">
        <f t="shared" ca="1" si="18"/>
        <v/>
      </c>
      <c r="B448" t="str">
        <f t="shared" ca="1" si="19"/>
        <v/>
      </c>
      <c r="C448" t="str">
        <f t="shared" ca="1" si="20"/>
        <v/>
      </c>
    </row>
    <row r="449" spans="1:3" x14ac:dyDescent="0.35">
      <c r="A449" t="str">
        <f t="shared" ref="A449:A512" ca="1" si="21">IFERROR(LEFT(SUBSTITUTE(SUBSTITUTE(SUBSTITUTE(SUBSTITUTE(INDIRECT("'2024 m. duomenys'!B"&amp;ROW())&amp;"",CHAR(10),""),CHAR(13),"")," ",""),CHAR(160),""),80),"")</f>
        <v/>
      </c>
      <c r="B449" t="str">
        <f t="shared" ref="B449:B512" ca="1" si="22">IFERROR(LEFT(SUBSTITUTE(SUBSTITUTE(SUBSTITUTE(SUBSTITUTE(INDIRECT("'2024 m. duomenys'!B"&amp;ROW())&amp;"",CHAR(10),""),CHAR(13),"")," ",""),CHAR(160),"")&amp;SUBSTITUTE(SUBSTITUTE(SUBSTITUTE(SUBSTITUTE(INDIRECT("'2024 m. duomenys'!B"&amp;(ROW()+1))&amp;"",CHAR(10),""),CHAR(13),"")," ",""),CHAR(160),""),80),"")</f>
        <v/>
      </c>
      <c r="C449" t="str">
        <f t="shared" ref="C449:C512" ca="1" si="23">IFERROR(INDIRECT("'2024 m. duomenys'!C"&amp;ROW())&amp;"","")</f>
        <v/>
      </c>
    </row>
    <row r="450" spans="1:3" x14ac:dyDescent="0.35">
      <c r="A450" t="str">
        <f t="shared" ca="1" si="21"/>
        <v/>
      </c>
      <c r="B450" t="str">
        <f t="shared" ca="1" si="22"/>
        <v/>
      </c>
      <c r="C450" t="str">
        <f t="shared" ca="1" si="23"/>
        <v/>
      </c>
    </row>
    <row r="451" spans="1:3" x14ac:dyDescent="0.35">
      <c r="A451" t="str">
        <f t="shared" ca="1" si="21"/>
        <v/>
      </c>
      <c r="B451" t="str">
        <f t="shared" ca="1" si="22"/>
        <v/>
      </c>
      <c r="C451" t="str">
        <f t="shared" ca="1" si="23"/>
        <v/>
      </c>
    </row>
    <row r="452" spans="1:3" x14ac:dyDescent="0.35">
      <c r="A452" t="str">
        <f t="shared" ca="1" si="21"/>
        <v/>
      </c>
      <c r="B452" t="str">
        <f t="shared" ca="1" si="22"/>
        <v/>
      </c>
      <c r="C452" t="str">
        <f t="shared" ca="1" si="23"/>
        <v/>
      </c>
    </row>
    <row r="453" spans="1:3" x14ac:dyDescent="0.35">
      <c r="A453" t="str">
        <f t="shared" ca="1" si="21"/>
        <v/>
      </c>
      <c r="B453" t="str">
        <f t="shared" ca="1" si="22"/>
        <v/>
      </c>
      <c r="C453" t="str">
        <f t="shared" ca="1" si="23"/>
        <v/>
      </c>
    </row>
    <row r="454" spans="1:3" x14ac:dyDescent="0.35">
      <c r="A454" t="str">
        <f t="shared" ca="1" si="21"/>
        <v/>
      </c>
      <c r="B454" t="str">
        <f t="shared" ca="1" si="22"/>
        <v/>
      </c>
      <c r="C454" t="str">
        <f t="shared" ca="1" si="23"/>
        <v/>
      </c>
    </row>
    <row r="455" spans="1:3" x14ac:dyDescent="0.35">
      <c r="A455" t="str">
        <f t="shared" ca="1" si="21"/>
        <v/>
      </c>
      <c r="B455" t="str">
        <f t="shared" ca="1" si="22"/>
        <v/>
      </c>
      <c r="C455" t="str">
        <f t="shared" ca="1" si="23"/>
        <v/>
      </c>
    </row>
    <row r="456" spans="1:3" x14ac:dyDescent="0.35">
      <c r="A456" t="str">
        <f t="shared" ca="1" si="21"/>
        <v/>
      </c>
      <c r="B456" t="str">
        <f t="shared" ca="1" si="22"/>
        <v/>
      </c>
      <c r="C456" t="str">
        <f t="shared" ca="1" si="23"/>
        <v/>
      </c>
    </row>
    <row r="457" spans="1:3" x14ac:dyDescent="0.35">
      <c r="A457" t="str">
        <f t="shared" ca="1" si="21"/>
        <v/>
      </c>
      <c r="B457" t="str">
        <f t="shared" ca="1" si="22"/>
        <v/>
      </c>
      <c r="C457" t="str">
        <f t="shared" ca="1" si="23"/>
        <v/>
      </c>
    </row>
    <row r="458" spans="1:3" x14ac:dyDescent="0.35">
      <c r="A458" t="str">
        <f t="shared" ca="1" si="21"/>
        <v/>
      </c>
      <c r="B458" t="str">
        <f t="shared" ca="1" si="22"/>
        <v/>
      </c>
      <c r="C458" t="str">
        <f t="shared" ca="1" si="23"/>
        <v/>
      </c>
    </row>
    <row r="459" spans="1:3" x14ac:dyDescent="0.35">
      <c r="A459" t="str">
        <f t="shared" ca="1" si="21"/>
        <v/>
      </c>
      <c r="B459" t="str">
        <f t="shared" ca="1" si="22"/>
        <v/>
      </c>
      <c r="C459" t="str">
        <f t="shared" ca="1" si="23"/>
        <v/>
      </c>
    </row>
    <row r="460" spans="1:3" x14ac:dyDescent="0.35">
      <c r="A460" t="str">
        <f t="shared" ca="1" si="21"/>
        <v/>
      </c>
      <c r="B460" t="str">
        <f t="shared" ca="1" si="22"/>
        <v/>
      </c>
      <c r="C460" t="str">
        <f t="shared" ca="1" si="23"/>
        <v/>
      </c>
    </row>
    <row r="461" spans="1:3" x14ac:dyDescent="0.35">
      <c r="A461" t="str">
        <f t="shared" ca="1" si="21"/>
        <v/>
      </c>
      <c r="B461" t="str">
        <f t="shared" ca="1" si="22"/>
        <v/>
      </c>
      <c r="C461" t="str">
        <f t="shared" ca="1" si="23"/>
        <v/>
      </c>
    </row>
    <row r="462" spans="1:3" x14ac:dyDescent="0.35">
      <c r="A462" t="str">
        <f t="shared" ca="1" si="21"/>
        <v/>
      </c>
      <c r="B462" t="str">
        <f t="shared" ca="1" si="22"/>
        <v/>
      </c>
      <c r="C462" t="str">
        <f t="shared" ca="1" si="23"/>
        <v/>
      </c>
    </row>
    <row r="463" spans="1:3" x14ac:dyDescent="0.35">
      <c r="A463" t="str">
        <f t="shared" ca="1" si="21"/>
        <v/>
      </c>
      <c r="B463" t="str">
        <f t="shared" ca="1" si="22"/>
        <v/>
      </c>
      <c r="C463" t="str">
        <f t="shared" ca="1" si="23"/>
        <v/>
      </c>
    </row>
    <row r="464" spans="1:3" x14ac:dyDescent="0.35">
      <c r="A464" t="str">
        <f t="shared" ca="1" si="21"/>
        <v/>
      </c>
      <c r="B464" t="str">
        <f t="shared" ca="1" si="22"/>
        <v/>
      </c>
      <c r="C464" t="str">
        <f t="shared" ca="1" si="23"/>
        <v/>
      </c>
    </row>
    <row r="465" spans="1:3" x14ac:dyDescent="0.35">
      <c r="A465" t="str">
        <f t="shared" ca="1" si="21"/>
        <v/>
      </c>
      <c r="B465" t="str">
        <f t="shared" ca="1" si="22"/>
        <v/>
      </c>
      <c r="C465" t="str">
        <f t="shared" ca="1" si="23"/>
        <v/>
      </c>
    </row>
    <row r="466" spans="1:3" x14ac:dyDescent="0.35">
      <c r="A466" t="str">
        <f t="shared" ca="1" si="21"/>
        <v/>
      </c>
      <c r="B466" t="str">
        <f t="shared" ca="1" si="22"/>
        <v/>
      </c>
      <c r="C466" t="str">
        <f t="shared" ca="1" si="23"/>
        <v/>
      </c>
    </row>
    <row r="467" spans="1:3" x14ac:dyDescent="0.35">
      <c r="A467" t="str">
        <f t="shared" ca="1" si="21"/>
        <v/>
      </c>
      <c r="B467" t="str">
        <f t="shared" ca="1" si="22"/>
        <v/>
      </c>
      <c r="C467" t="str">
        <f t="shared" ca="1" si="23"/>
        <v/>
      </c>
    </row>
    <row r="468" spans="1:3" x14ac:dyDescent="0.35">
      <c r="A468" t="str">
        <f t="shared" ca="1" si="21"/>
        <v/>
      </c>
      <c r="B468" t="str">
        <f t="shared" ca="1" si="22"/>
        <v/>
      </c>
      <c r="C468" t="str">
        <f t="shared" ca="1" si="23"/>
        <v/>
      </c>
    </row>
    <row r="469" spans="1:3" x14ac:dyDescent="0.35">
      <c r="A469" t="str">
        <f t="shared" ca="1" si="21"/>
        <v/>
      </c>
      <c r="B469" t="str">
        <f t="shared" ca="1" si="22"/>
        <v/>
      </c>
      <c r="C469" t="str">
        <f t="shared" ca="1" si="23"/>
        <v/>
      </c>
    </row>
    <row r="470" spans="1:3" x14ac:dyDescent="0.35">
      <c r="A470" t="str">
        <f t="shared" ca="1" si="21"/>
        <v/>
      </c>
      <c r="B470" t="str">
        <f t="shared" ca="1" si="22"/>
        <v/>
      </c>
      <c r="C470" t="str">
        <f t="shared" ca="1" si="23"/>
        <v/>
      </c>
    </row>
    <row r="471" spans="1:3" x14ac:dyDescent="0.35">
      <c r="A471" t="str">
        <f t="shared" ca="1" si="21"/>
        <v/>
      </c>
      <c r="B471" t="str">
        <f t="shared" ca="1" si="22"/>
        <v/>
      </c>
      <c r="C471" t="str">
        <f t="shared" ca="1" si="23"/>
        <v/>
      </c>
    </row>
    <row r="472" spans="1:3" x14ac:dyDescent="0.35">
      <c r="A472" t="str">
        <f t="shared" ca="1" si="21"/>
        <v/>
      </c>
      <c r="B472" t="str">
        <f t="shared" ca="1" si="22"/>
        <v/>
      </c>
      <c r="C472" t="str">
        <f t="shared" ca="1" si="23"/>
        <v/>
      </c>
    </row>
    <row r="473" spans="1:3" x14ac:dyDescent="0.35">
      <c r="A473" t="str">
        <f t="shared" ca="1" si="21"/>
        <v/>
      </c>
      <c r="B473" t="str">
        <f t="shared" ca="1" si="22"/>
        <v/>
      </c>
      <c r="C473" t="str">
        <f t="shared" ca="1" si="23"/>
        <v/>
      </c>
    </row>
    <row r="474" spans="1:3" x14ac:dyDescent="0.35">
      <c r="A474" t="str">
        <f t="shared" ca="1" si="21"/>
        <v/>
      </c>
      <c r="B474" t="str">
        <f t="shared" ca="1" si="22"/>
        <v/>
      </c>
      <c r="C474" t="str">
        <f t="shared" ca="1" si="23"/>
        <v/>
      </c>
    </row>
    <row r="475" spans="1:3" x14ac:dyDescent="0.35">
      <c r="A475" t="str">
        <f t="shared" ca="1" si="21"/>
        <v/>
      </c>
      <c r="B475" t="str">
        <f t="shared" ca="1" si="22"/>
        <v/>
      </c>
      <c r="C475" t="str">
        <f t="shared" ca="1" si="23"/>
        <v/>
      </c>
    </row>
    <row r="476" spans="1:3" x14ac:dyDescent="0.35">
      <c r="A476" t="str">
        <f t="shared" ca="1" si="21"/>
        <v/>
      </c>
      <c r="B476" t="str">
        <f t="shared" ca="1" si="22"/>
        <v/>
      </c>
      <c r="C476" t="str">
        <f t="shared" ca="1" si="23"/>
        <v/>
      </c>
    </row>
    <row r="477" spans="1:3" x14ac:dyDescent="0.35">
      <c r="A477" t="str">
        <f t="shared" ca="1" si="21"/>
        <v/>
      </c>
      <c r="B477" t="str">
        <f t="shared" ca="1" si="22"/>
        <v/>
      </c>
      <c r="C477" t="str">
        <f t="shared" ca="1" si="23"/>
        <v/>
      </c>
    </row>
    <row r="478" spans="1:3" x14ac:dyDescent="0.35">
      <c r="A478" t="str">
        <f t="shared" ca="1" si="21"/>
        <v/>
      </c>
      <c r="B478" t="str">
        <f t="shared" ca="1" si="22"/>
        <v/>
      </c>
      <c r="C478" t="str">
        <f t="shared" ca="1" si="23"/>
        <v/>
      </c>
    </row>
    <row r="479" spans="1:3" x14ac:dyDescent="0.35">
      <c r="A479" t="str">
        <f t="shared" ca="1" si="21"/>
        <v/>
      </c>
      <c r="B479" t="str">
        <f t="shared" ca="1" si="22"/>
        <v/>
      </c>
      <c r="C479" t="str">
        <f t="shared" ca="1" si="23"/>
        <v/>
      </c>
    </row>
    <row r="480" spans="1:3" x14ac:dyDescent="0.35">
      <c r="A480" t="str">
        <f t="shared" ca="1" si="21"/>
        <v/>
      </c>
      <c r="B480" t="str">
        <f t="shared" ca="1" si="22"/>
        <v/>
      </c>
      <c r="C480" t="str">
        <f t="shared" ca="1" si="23"/>
        <v/>
      </c>
    </row>
    <row r="481" spans="1:3" x14ac:dyDescent="0.35">
      <c r="A481" t="str">
        <f t="shared" ca="1" si="21"/>
        <v/>
      </c>
      <c r="B481" t="str">
        <f t="shared" ca="1" si="22"/>
        <v/>
      </c>
      <c r="C481" t="str">
        <f t="shared" ca="1" si="23"/>
        <v/>
      </c>
    </row>
    <row r="482" spans="1:3" x14ac:dyDescent="0.35">
      <c r="A482" t="str">
        <f t="shared" ca="1" si="21"/>
        <v/>
      </c>
      <c r="B482" t="str">
        <f t="shared" ca="1" si="22"/>
        <v/>
      </c>
      <c r="C482" t="str">
        <f t="shared" ca="1" si="23"/>
        <v/>
      </c>
    </row>
    <row r="483" spans="1:3" x14ac:dyDescent="0.35">
      <c r="A483" t="str">
        <f t="shared" ca="1" si="21"/>
        <v/>
      </c>
      <c r="B483" t="str">
        <f t="shared" ca="1" si="22"/>
        <v/>
      </c>
      <c r="C483" t="str">
        <f t="shared" ca="1" si="23"/>
        <v/>
      </c>
    </row>
    <row r="484" spans="1:3" x14ac:dyDescent="0.35">
      <c r="A484" t="str">
        <f t="shared" ca="1" si="21"/>
        <v/>
      </c>
      <c r="B484" t="str">
        <f t="shared" ca="1" si="22"/>
        <v/>
      </c>
      <c r="C484" t="str">
        <f t="shared" ca="1" si="23"/>
        <v/>
      </c>
    </row>
    <row r="485" spans="1:3" x14ac:dyDescent="0.35">
      <c r="A485" t="str">
        <f t="shared" ca="1" si="21"/>
        <v/>
      </c>
      <c r="B485" t="str">
        <f t="shared" ca="1" si="22"/>
        <v/>
      </c>
      <c r="C485" t="str">
        <f t="shared" ca="1" si="23"/>
        <v/>
      </c>
    </row>
    <row r="486" spans="1:3" x14ac:dyDescent="0.35">
      <c r="A486" t="str">
        <f t="shared" ca="1" si="21"/>
        <v/>
      </c>
      <c r="B486" t="str">
        <f t="shared" ca="1" si="22"/>
        <v/>
      </c>
      <c r="C486" t="str">
        <f t="shared" ca="1" si="23"/>
        <v/>
      </c>
    </row>
    <row r="487" spans="1:3" x14ac:dyDescent="0.35">
      <c r="A487" t="str">
        <f t="shared" ca="1" si="21"/>
        <v/>
      </c>
      <c r="B487" t="str">
        <f t="shared" ca="1" si="22"/>
        <v/>
      </c>
      <c r="C487" t="str">
        <f t="shared" ca="1" si="23"/>
        <v/>
      </c>
    </row>
    <row r="488" spans="1:3" x14ac:dyDescent="0.35">
      <c r="A488" t="str">
        <f t="shared" ca="1" si="21"/>
        <v/>
      </c>
      <c r="B488" t="str">
        <f t="shared" ca="1" si="22"/>
        <v/>
      </c>
      <c r="C488" t="str">
        <f t="shared" ca="1" si="23"/>
        <v/>
      </c>
    </row>
    <row r="489" spans="1:3" x14ac:dyDescent="0.35">
      <c r="A489" t="str">
        <f t="shared" ca="1" si="21"/>
        <v/>
      </c>
      <c r="B489" t="str">
        <f t="shared" ca="1" si="22"/>
        <v/>
      </c>
      <c r="C489" t="str">
        <f t="shared" ca="1" si="23"/>
        <v/>
      </c>
    </row>
    <row r="490" spans="1:3" x14ac:dyDescent="0.35">
      <c r="A490" t="str">
        <f t="shared" ca="1" si="21"/>
        <v/>
      </c>
      <c r="B490" t="str">
        <f t="shared" ca="1" si="22"/>
        <v/>
      </c>
      <c r="C490" t="str">
        <f t="shared" ca="1" si="23"/>
        <v/>
      </c>
    </row>
    <row r="491" spans="1:3" x14ac:dyDescent="0.35">
      <c r="A491" t="str">
        <f t="shared" ca="1" si="21"/>
        <v/>
      </c>
      <c r="B491" t="str">
        <f t="shared" ca="1" si="22"/>
        <v/>
      </c>
      <c r="C491" t="str">
        <f t="shared" ca="1" si="23"/>
        <v/>
      </c>
    </row>
    <row r="492" spans="1:3" x14ac:dyDescent="0.35">
      <c r="A492" t="str">
        <f t="shared" ca="1" si="21"/>
        <v/>
      </c>
      <c r="B492" t="str">
        <f t="shared" ca="1" si="22"/>
        <v/>
      </c>
      <c r="C492" t="str">
        <f t="shared" ca="1" si="23"/>
        <v/>
      </c>
    </row>
    <row r="493" spans="1:3" x14ac:dyDescent="0.35">
      <c r="A493" t="str">
        <f t="shared" ca="1" si="21"/>
        <v/>
      </c>
      <c r="B493" t="str">
        <f t="shared" ca="1" si="22"/>
        <v/>
      </c>
      <c r="C493" t="str">
        <f t="shared" ca="1" si="23"/>
        <v/>
      </c>
    </row>
    <row r="494" spans="1:3" x14ac:dyDescent="0.35">
      <c r="A494" t="str">
        <f t="shared" ca="1" si="21"/>
        <v/>
      </c>
      <c r="B494" t="str">
        <f t="shared" ca="1" si="22"/>
        <v/>
      </c>
      <c r="C494" t="str">
        <f t="shared" ca="1" si="23"/>
        <v/>
      </c>
    </row>
    <row r="495" spans="1:3" x14ac:dyDescent="0.35">
      <c r="A495" t="str">
        <f t="shared" ca="1" si="21"/>
        <v/>
      </c>
      <c r="B495" t="str">
        <f t="shared" ca="1" si="22"/>
        <v/>
      </c>
      <c r="C495" t="str">
        <f t="shared" ca="1" si="23"/>
        <v/>
      </c>
    </row>
    <row r="496" spans="1:3" x14ac:dyDescent="0.35">
      <c r="A496" t="str">
        <f t="shared" ca="1" si="21"/>
        <v/>
      </c>
      <c r="B496" t="str">
        <f t="shared" ca="1" si="22"/>
        <v/>
      </c>
      <c r="C496" t="str">
        <f t="shared" ca="1" si="23"/>
        <v/>
      </c>
    </row>
    <row r="497" spans="1:3" x14ac:dyDescent="0.35">
      <c r="A497" t="str">
        <f t="shared" ca="1" si="21"/>
        <v/>
      </c>
      <c r="B497" t="str">
        <f t="shared" ca="1" si="22"/>
        <v/>
      </c>
      <c r="C497" t="str">
        <f t="shared" ca="1" si="23"/>
        <v/>
      </c>
    </row>
    <row r="498" spans="1:3" x14ac:dyDescent="0.35">
      <c r="A498" t="str">
        <f t="shared" ca="1" si="21"/>
        <v/>
      </c>
      <c r="B498" t="str">
        <f t="shared" ca="1" si="22"/>
        <v/>
      </c>
      <c r="C498" t="str">
        <f t="shared" ca="1" si="23"/>
        <v/>
      </c>
    </row>
    <row r="499" spans="1:3" x14ac:dyDescent="0.35">
      <c r="A499" t="str">
        <f t="shared" ca="1" si="21"/>
        <v/>
      </c>
      <c r="B499" t="str">
        <f t="shared" ca="1" si="22"/>
        <v/>
      </c>
      <c r="C499" t="str">
        <f t="shared" ca="1" si="23"/>
        <v/>
      </c>
    </row>
    <row r="500" spans="1:3" x14ac:dyDescent="0.35">
      <c r="A500" t="str">
        <f t="shared" ca="1" si="21"/>
        <v/>
      </c>
      <c r="B500" t="str">
        <f t="shared" ca="1" si="22"/>
        <v/>
      </c>
      <c r="C500" t="str">
        <f t="shared" ca="1" si="23"/>
        <v/>
      </c>
    </row>
    <row r="501" spans="1:3" x14ac:dyDescent="0.35">
      <c r="A501" t="str">
        <f t="shared" ca="1" si="21"/>
        <v/>
      </c>
      <c r="B501" t="str">
        <f t="shared" ca="1" si="22"/>
        <v/>
      </c>
      <c r="C501" t="str">
        <f t="shared" ca="1" si="23"/>
        <v/>
      </c>
    </row>
    <row r="502" spans="1:3" x14ac:dyDescent="0.35">
      <c r="A502" t="str">
        <f t="shared" ca="1" si="21"/>
        <v/>
      </c>
      <c r="B502" t="str">
        <f t="shared" ca="1" si="22"/>
        <v/>
      </c>
      <c r="C502" t="str">
        <f t="shared" ca="1" si="23"/>
        <v/>
      </c>
    </row>
    <row r="503" spans="1:3" x14ac:dyDescent="0.35">
      <c r="A503" t="str">
        <f t="shared" ca="1" si="21"/>
        <v/>
      </c>
      <c r="B503" t="str">
        <f t="shared" ca="1" si="22"/>
        <v/>
      </c>
      <c r="C503" t="str">
        <f t="shared" ca="1" si="23"/>
        <v/>
      </c>
    </row>
    <row r="504" spans="1:3" x14ac:dyDescent="0.35">
      <c r="A504" t="str">
        <f t="shared" ca="1" si="21"/>
        <v/>
      </c>
      <c r="B504" t="str">
        <f t="shared" ca="1" si="22"/>
        <v/>
      </c>
      <c r="C504" t="str">
        <f t="shared" ca="1" si="23"/>
        <v/>
      </c>
    </row>
    <row r="505" spans="1:3" x14ac:dyDescent="0.35">
      <c r="A505" t="str">
        <f t="shared" ca="1" si="21"/>
        <v/>
      </c>
      <c r="B505" t="str">
        <f t="shared" ca="1" si="22"/>
        <v/>
      </c>
      <c r="C505" t="str">
        <f t="shared" ca="1" si="23"/>
        <v/>
      </c>
    </row>
    <row r="506" spans="1:3" x14ac:dyDescent="0.35">
      <c r="A506" t="str">
        <f t="shared" ca="1" si="21"/>
        <v/>
      </c>
      <c r="B506" t="str">
        <f t="shared" ca="1" si="22"/>
        <v/>
      </c>
      <c r="C506" t="str">
        <f t="shared" ca="1" si="23"/>
        <v/>
      </c>
    </row>
    <row r="507" spans="1:3" x14ac:dyDescent="0.35">
      <c r="A507" t="str">
        <f t="shared" ca="1" si="21"/>
        <v/>
      </c>
      <c r="B507" t="str">
        <f t="shared" ca="1" si="22"/>
        <v/>
      </c>
      <c r="C507" t="str">
        <f t="shared" ca="1" si="23"/>
        <v/>
      </c>
    </row>
    <row r="508" spans="1:3" x14ac:dyDescent="0.35">
      <c r="A508" t="str">
        <f t="shared" ca="1" si="21"/>
        <v/>
      </c>
      <c r="B508" t="str">
        <f t="shared" ca="1" si="22"/>
        <v/>
      </c>
      <c r="C508" t="str">
        <f t="shared" ca="1" si="23"/>
        <v/>
      </c>
    </row>
    <row r="509" spans="1:3" x14ac:dyDescent="0.35">
      <c r="A509" t="str">
        <f t="shared" ca="1" si="21"/>
        <v/>
      </c>
      <c r="B509" t="str">
        <f t="shared" ca="1" si="22"/>
        <v/>
      </c>
      <c r="C509" t="str">
        <f t="shared" ca="1" si="23"/>
        <v/>
      </c>
    </row>
    <row r="510" spans="1:3" x14ac:dyDescent="0.35">
      <c r="A510" t="str">
        <f t="shared" ca="1" si="21"/>
        <v/>
      </c>
      <c r="B510" t="str">
        <f t="shared" ca="1" si="22"/>
        <v/>
      </c>
      <c r="C510" t="str">
        <f t="shared" ca="1" si="23"/>
        <v/>
      </c>
    </row>
    <row r="511" spans="1:3" x14ac:dyDescent="0.35">
      <c r="A511" t="str">
        <f t="shared" ca="1" si="21"/>
        <v/>
      </c>
      <c r="B511" t="str">
        <f t="shared" ca="1" si="22"/>
        <v/>
      </c>
      <c r="C511" t="str">
        <f t="shared" ca="1" si="23"/>
        <v/>
      </c>
    </row>
    <row r="512" spans="1:3" x14ac:dyDescent="0.35">
      <c r="A512" t="str">
        <f t="shared" ca="1" si="21"/>
        <v/>
      </c>
      <c r="B512" t="str">
        <f t="shared" ca="1" si="22"/>
        <v/>
      </c>
      <c r="C512" t="str">
        <f t="shared" ca="1" si="23"/>
        <v/>
      </c>
    </row>
    <row r="513" spans="1:3" x14ac:dyDescent="0.35">
      <c r="A513" t="str">
        <f t="shared" ref="A513:A576" ca="1" si="24">IFERROR(LEFT(SUBSTITUTE(SUBSTITUTE(SUBSTITUTE(SUBSTITUTE(INDIRECT("'2024 m. duomenys'!B"&amp;ROW())&amp;"",CHAR(10),""),CHAR(13),"")," ",""),CHAR(160),""),80),"")</f>
        <v/>
      </c>
      <c r="B513" t="str">
        <f t="shared" ref="B513:B576" ca="1" si="25">IFERROR(LEFT(SUBSTITUTE(SUBSTITUTE(SUBSTITUTE(SUBSTITUTE(INDIRECT("'2024 m. duomenys'!B"&amp;ROW())&amp;"",CHAR(10),""),CHAR(13),"")," ",""),CHAR(160),"")&amp;SUBSTITUTE(SUBSTITUTE(SUBSTITUTE(SUBSTITUTE(INDIRECT("'2024 m. duomenys'!B"&amp;(ROW()+1))&amp;"",CHAR(10),""),CHAR(13),"")," ",""),CHAR(160),""),80),"")</f>
        <v/>
      </c>
      <c r="C513" t="str">
        <f t="shared" ref="C513:C576" ca="1" si="26">IFERROR(INDIRECT("'2024 m. duomenys'!C"&amp;ROW())&amp;"","")</f>
        <v/>
      </c>
    </row>
    <row r="514" spans="1:3" x14ac:dyDescent="0.35">
      <c r="A514" t="str">
        <f t="shared" ca="1" si="24"/>
        <v/>
      </c>
      <c r="B514" t="str">
        <f t="shared" ca="1" si="25"/>
        <v/>
      </c>
      <c r="C514" t="str">
        <f t="shared" ca="1" si="26"/>
        <v/>
      </c>
    </row>
    <row r="515" spans="1:3" x14ac:dyDescent="0.35">
      <c r="A515" t="str">
        <f t="shared" ca="1" si="24"/>
        <v/>
      </c>
      <c r="B515" t="str">
        <f t="shared" ca="1" si="25"/>
        <v/>
      </c>
      <c r="C515" t="str">
        <f t="shared" ca="1" si="26"/>
        <v/>
      </c>
    </row>
    <row r="516" spans="1:3" x14ac:dyDescent="0.35">
      <c r="A516" t="str">
        <f t="shared" ca="1" si="24"/>
        <v/>
      </c>
      <c r="B516" t="str">
        <f t="shared" ca="1" si="25"/>
        <v/>
      </c>
      <c r="C516" t="str">
        <f t="shared" ca="1" si="26"/>
        <v/>
      </c>
    </row>
    <row r="517" spans="1:3" x14ac:dyDescent="0.35">
      <c r="A517" t="str">
        <f t="shared" ca="1" si="24"/>
        <v/>
      </c>
      <c r="B517" t="str">
        <f t="shared" ca="1" si="25"/>
        <v/>
      </c>
      <c r="C517" t="str">
        <f t="shared" ca="1" si="26"/>
        <v/>
      </c>
    </row>
    <row r="518" spans="1:3" x14ac:dyDescent="0.35">
      <c r="A518" t="str">
        <f t="shared" ca="1" si="24"/>
        <v/>
      </c>
      <c r="B518" t="str">
        <f t="shared" ca="1" si="25"/>
        <v/>
      </c>
      <c r="C518" t="str">
        <f t="shared" ca="1" si="26"/>
        <v/>
      </c>
    </row>
    <row r="519" spans="1:3" x14ac:dyDescent="0.35">
      <c r="A519" t="str">
        <f t="shared" ca="1" si="24"/>
        <v/>
      </c>
      <c r="B519" t="str">
        <f t="shared" ca="1" si="25"/>
        <v/>
      </c>
      <c r="C519" t="str">
        <f t="shared" ca="1" si="26"/>
        <v/>
      </c>
    </row>
    <row r="520" spans="1:3" x14ac:dyDescent="0.35">
      <c r="A520" t="str">
        <f t="shared" ca="1" si="24"/>
        <v/>
      </c>
      <c r="B520" t="str">
        <f t="shared" ca="1" si="25"/>
        <v/>
      </c>
      <c r="C520" t="str">
        <f t="shared" ca="1" si="26"/>
        <v/>
      </c>
    </row>
    <row r="521" spans="1:3" x14ac:dyDescent="0.35">
      <c r="A521" t="str">
        <f t="shared" ca="1" si="24"/>
        <v/>
      </c>
      <c r="B521" t="str">
        <f t="shared" ca="1" si="25"/>
        <v/>
      </c>
      <c r="C521" t="str">
        <f t="shared" ca="1" si="26"/>
        <v/>
      </c>
    </row>
    <row r="522" spans="1:3" x14ac:dyDescent="0.35">
      <c r="A522" t="str">
        <f t="shared" ca="1" si="24"/>
        <v/>
      </c>
      <c r="B522" t="str">
        <f t="shared" ca="1" si="25"/>
        <v/>
      </c>
      <c r="C522" t="str">
        <f t="shared" ca="1" si="26"/>
        <v/>
      </c>
    </row>
    <row r="523" spans="1:3" x14ac:dyDescent="0.35">
      <c r="A523" t="str">
        <f t="shared" ca="1" si="24"/>
        <v/>
      </c>
      <c r="B523" t="str">
        <f t="shared" ca="1" si="25"/>
        <v/>
      </c>
      <c r="C523" t="str">
        <f t="shared" ca="1" si="26"/>
        <v/>
      </c>
    </row>
    <row r="524" spans="1:3" x14ac:dyDescent="0.35">
      <c r="A524" t="str">
        <f t="shared" ca="1" si="24"/>
        <v/>
      </c>
      <c r="B524" t="str">
        <f t="shared" ca="1" si="25"/>
        <v/>
      </c>
      <c r="C524" t="str">
        <f t="shared" ca="1" si="26"/>
        <v/>
      </c>
    </row>
    <row r="525" spans="1:3" x14ac:dyDescent="0.35">
      <c r="A525" t="str">
        <f t="shared" ca="1" si="24"/>
        <v/>
      </c>
      <c r="B525" t="str">
        <f t="shared" ca="1" si="25"/>
        <v/>
      </c>
      <c r="C525" t="str">
        <f t="shared" ca="1" si="26"/>
        <v/>
      </c>
    </row>
    <row r="526" spans="1:3" x14ac:dyDescent="0.35">
      <c r="A526" t="str">
        <f t="shared" ca="1" si="24"/>
        <v/>
      </c>
      <c r="B526" t="str">
        <f t="shared" ca="1" si="25"/>
        <v/>
      </c>
      <c r="C526" t="str">
        <f t="shared" ca="1" si="26"/>
        <v/>
      </c>
    </row>
    <row r="527" spans="1:3" x14ac:dyDescent="0.35">
      <c r="A527" t="str">
        <f t="shared" ca="1" si="24"/>
        <v/>
      </c>
      <c r="B527" t="str">
        <f t="shared" ca="1" si="25"/>
        <v/>
      </c>
      <c r="C527" t="str">
        <f t="shared" ca="1" si="26"/>
        <v/>
      </c>
    </row>
    <row r="528" spans="1:3" x14ac:dyDescent="0.35">
      <c r="A528" t="str">
        <f t="shared" ca="1" si="24"/>
        <v/>
      </c>
      <c r="B528" t="str">
        <f t="shared" ca="1" si="25"/>
        <v/>
      </c>
      <c r="C528" t="str">
        <f t="shared" ca="1" si="26"/>
        <v/>
      </c>
    </row>
    <row r="529" spans="1:3" x14ac:dyDescent="0.35">
      <c r="A529" t="str">
        <f t="shared" ca="1" si="24"/>
        <v/>
      </c>
      <c r="B529" t="str">
        <f t="shared" ca="1" si="25"/>
        <v/>
      </c>
      <c r="C529" t="str">
        <f t="shared" ca="1" si="26"/>
        <v/>
      </c>
    </row>
    <row r="530" spans="1:3" x14ac:dyDescent="0.35">
      <c r="A530" t="str">
        <f t="shared" ca="1" si="24"/>
        <v/>
      </c>
      <c r="B530" t="str">
        <f t="shared" ca="1" si="25"/>
        <v/>
      </c>
      <c r="C530" t="str">
        <f t="shared" ca="1" si="26"/>
        <v/>
      </c>
    </row>
    <row r="531" spans="1:3" x14ac:dyDescent="0.35">
      <c r="A531" t="str">
        <f t="shared" ca="1" si="24"/>
        <v/>
      </c>
      <c r="B531" t="str">
        <f t="shared" ca="1" si="25"/>
        <v/>
      </c>
      <c r="C531" t="str">
        <f t="shared" ca="1" si="26"/>
        <v/>
      </c>
    </row>
    <row r="532" spans="1:3" x14ac:dyDescent="0.35">
      <c r="A532" t="str">
        <f t="shared" ca="1" si="24"/>
        <v/>
      </c>
      <c r="B532" t="str">
        <f t="shared" ca="1" si="25"/>
        <v/>
      </c>
      <c r="C532" t="str">
        <f t="shared" ca="1" si="26"/>
        <v/>
      </c>
    </row>
    <row r="533" spans="1:3" x14ac:dyDescent="0.35">
      <c r="A533" t="str">
        <f t="shared" ca="1" si="24"/>
        <v/>
      </c>
      <c r="B533" t="str">
        <f t="shared" ca="1" si="25"/>
        <v/>
      </c>
      <c r="C533" t="str">
        <f t="shared" ca="1" si="26"/>
        <v/>
      </c>
    </row>
    <row r="534" spans="1:3" x14ac:dyDescent="0.35">
      <c r="A534" t="str">
        <f t="shared" ca="1" si="24"/>
        <v/>
      </c>
      <c r="B534" t="str">
        <f t="shared" ca="1" si="25"/>
        <v/>
      </c>
      <c r="C534" t="str">
        <f t="shared" ca="1" si="26"/>
        <v/>
      </c>
    </row>
    <row r="535" spans="1:3" x14ac:dyDescent="0.35">
      <c r="A535" t="str">
        <f t="shared" ca="1" si="24"/>
        <v/>
      </c>
      <c r="B535" t="str">
        <f t="shared" ca="1" si="25"/>
        <v/>
      </c>
      <c r="C535" t="str">
        <f t="shared" ca="1" si="26"/>
        <v/>
      </c>
    </row>
    <row r="536" spans="1:3" x14ac:dyDescent="0.35">
      <c r="A536" t="str">
        <f t="shared" ca="1" si="24"/>
        <v/>
      </c>
      <c r="B536" t="str">
        <f t="shared" ca="1" si="25"/>
        <v/>
      </c>
      <c r="C536" t="str">
        <f t="shared" ca="1" si="26"/>
        <v/>
      </c>
    </row>
    <row r="537" spans="1:3" x14ac:dyDescent="0.35">
      <c r="A537" t="str">
        <f t="shared" ca="1" si="24"/>
        <v/>
      </c>
      <c r="B537" t="str">
        <f t="shared" ca="1" si="25"/>
        <v/>
      </c>
      <c r="C537" t="str">
        <f t="shared" ca="1" si="26"/>
        <v/>
      </c>
    </row>
    <row r="538" spans="1:3" x14ac:dyDescent="0.35">
      <c r="A538" t="str">
        <f t="shared" ca="1" si="24"/>
        <v/>
      </c>
      <c r="B538" t="str">
        <f t="shared" ca="1" si="25"/>
        <v/>
      </c>
      <c r="C538" t="str">
        <f t="shared" ca="1" si="26"/>
        <v/>
      </c>
    </row>
    <row r="539" spans="1:3" x14ac:dyDescent="0.35">
      <c r="A539" t="str">
        <f t="shared" ca="1" si="24"/>
        <v/>
      </c>
      <c r="B539" t="str">
        <f t="shared" ca="1" si="25"/>
        <v/>
      </c>
      <c r="C539" t="str">
        <f t="shared" ca="1" si="26"/>
        <v/>
      </c>
    </row>
    <row r="540" spans="1:3" x14ac:dyDescent="0.35">
      <c r="A540" t="str">
        <f t="shared" ca="1" si="24"/>
        <v/>
      </c>
      <c r="B540" t="str">
        <f t="shared" ca="1" si="25"/>
        <v/>
      </c>
      <c r="C540" t="str">
        <f t="shared" ca="1" si="26"/>
        <v/>
      </c>
    </row>
    <row r="541" spans="1:3" x14ac:dyDescent="0.35">
      <c r="A541" t="str">
        <f t="shared" ca="1" si="24"/>
        <v/>
      </c>
      <c r="B541" t="str">
        <f t="shared" ca="1" si="25"/>
        <v/>
      </c>
      <c r="C541" t="str">
        <f t="shared" ca="1" si="26"/>
        <v/>
      </c>
    </row>
    <row r="542" spans="1:3" x14ac:dyDescent="0.35">
      <c r="A542" t="str">
        <f t="shared" ca="1" si="24"/>
        <v/>
      </c>
      <c r="B542" t="str">
        <f t="shared" ca="1" si="25"/>
        <v/>
      </c>
      <c r="C542" t="str">
        <f t="shared" ca="1" si="26"/>
        <v/>
      </c>
    </row>
    <row r="543" spans="1:3" x14ac:dyDescent="0.35">
      <c r="A543" t="str">
        <f t="shared" ca="1" si="24"/>
        <v/>
      </c>
      <c r="B543" t="str">
        <f t="shared" ca="1" si="25"/>
        <v/>
      </c>
      <c r="C543" t="str">
        <f t="shared" ca="1" si="26"/>
        <v/>
      </c>
    </row>
    <row r="544" spans="1:3" x14ac:dyDescent="0.35">
      <c r="A544" t="str">
        <f t="shared" ca="1" si="24"/>
        <v/>
      </c>
      <c r="B544" t="str">
        <f t="shared" ca="1" si="25"/>
        <v/>
      </c>
      <c r="C544" t="str">
        <f t="shared" ca="1" si="26"/>
        <v/>
      </c>
    </row>
    <row r="545" spans="1:3" x14ac:dyDescent="0.35">
      <c r="A545" t="str">
        <f t="shared" ca="1" si="24"/>
        <v/>
      </c>
      <c r="B545" t="str">
        <f t="shared" ca="1" si="25"/>
        <v/>
      </c>
      <c r="C545" t="str">
        <f t="shared" ca="1" si="26"/>
        <v/>
      </c>
    </row>
    <row r="546" spans="1:3" x14ac:dyDescent="0.35">
      <c r="A546" t="str">
        <f t="shared" ca="1" si="24"/>
        <v/>
      </c>
      <c r="B546" t="str">
        <f t="shared" ca="1" si="25"/>
        <v/>
      </c>
      <c r="C546" t="str">
        <f t="shared" ca="1" si="26"/>
        <v/>
      </c>
    </row>
    <row r="547" spans="1:3" x14ac:dyDescent="0.35">
      <c r="A547" t="str">
        <f t="shared" ca="1" si="24"/>
        <v/>
      </c>
      <c r="B547" t="str">
        <f t="shared" ca="1" si="25"/>
        <v/>
      </c>
      <c r="C547" t="str">
        <f t="shared" ca="1" si="26"/>
        <v/>
      </c>
    </row>
    <row r="548" spans="1:3" x14ac:dyDescent="0.35">
      <c r="A548" t="str">
        <f t="shared" ca="1" si="24"/>
        <v/>
      </c>
      <c r="B548" t="str">
        <f t="shared" ca="1" si="25"/>
        <v/>
      </c>
      <c r="C548" t="str">
        <f t="shared" ca="1" si="26"/>
        <v/>
      </c>
    </row>
    <row r="549" spans="1:3" x14ac:dyDescent="0.35">
      <c r="A549" t="str">
        <f t="shared" ca="1" si="24"/>
        <v/>
      </c>
      <c r="B549" t="str">
        <f t="shared" ca="1" si="25"/>
        <v/>
      </c>
      <c r="C549" t="str">
        <f t="shared" ca="1" si="26"/>
        <v/>
      </c>
    </row>
    <row r="550" spans="1:3" x14ac:dyDescent="0.35">
      <c r="A550" t="str">
        <f t="shared" ca="1" si="24"/>
        <v/>
      </c>
      <c r="B550" t="str">
        <f t="shared" ca="1" si="25"/>
        <v/>
      </c>
      <c r="C550" t="str">
        <f t="shared" ca="1" si="26"/>
        <v/>
      </c>
    </row>
    <row r="551" spans="1:3" x14ac:dyDescent="0.35">
      <c r="A551" t="str">
        <f t="shared" ca="1" si="24"/>
        <v/>
      </c>
      <c r="B551" t="str">
        <f t="shared" ca="1" si="25"/>
        <v/>
      </c>
      <c r="C551" t="str">
        <f t="shared" ca="1" si="26"/>
        <v/>
      </c>
    </row>
    <row r="552" spans="1:3" x14ac:dyDescent="0.35">
      <c r="A552" t="str">
        <f t="shared" ca="1" si="24"/>
        <v/>
      </c>
      <c r="B552" t="str">
        <f t="shared" ca="1" si="25"/>
        <v/>
      </c>
      <c r="C552" t="str">
        <f t="shared" ca="1" si="26"/>
        <v/>
      </c>
    </row>
    <row r="553" spans="1:3" x14ac:dyDescent="0.35">
      <c r="A553" t="str">
        <f t="shared" ca="1" si="24"/>
        <v/>
      </c>
      <c r="B553" t="str">
        <f t="shared" ca="1" si="25"/>
        <v/>
      </c>
      <c r="C553" t="str">
        <f t="shared" ca="1" si="26"/>
        <v/>
      </c>
    </row>
    <row r="554" spans="1:3" x14ac:dyDescent="0.35">
      <c r="A554" t="str">
        <f t="shared" ca="1" si="24"/>
        <v/>
      </c>
      <c r="B554" t="str">
        <f t="shared" ca="1" si="25"/>
        <v/>
      </c>
      <c r="C554" t="str">
        <f t="shared" ca="1" si="26"/>
        <v/>
      </c>
    </row>
    <row r="555" spans="1:3" x14ac:dyDescent="0.35">
      <c r="A555" t="str">
        <f t="shared" ca="1" si="24"/>
        <v/>
      </c>
      <c r="B555" t="str">
        <f t="shared" ca="1" si="25"/>
        <v/>
      </c>
      <c r="C555" t="str">
        <f t="shared" ca="1" si="26"/>
        <v/>
      </c>
    </row>
    <row r="556" spans="1:3" x14ac:dyDescent="0.35">
      <c r="A556" t="str">
        <f t="shared" ca="1" si="24"/>
        <v/>
      </c>
      <c r="B556" t="str">
        <f t="shared" ca="1" si="25"/>
        <v/>
      </c>
      <c r="C556" t="str">
        <f t="shared" ca="1" si="26"/>
        <v/>
      </c>
    </row>
    <row r="557" spans="1:3" x14ac:dyDescent="0.35">
      <c r="A557" t="str">
        <f t="shared" ca="1" si="24"/>
        <v/>
      </c>
      <c r="B557" t="str">
        <f t="shared" ca="1" si="25"/>
        <v/>
      </c>
      <c r="C557" t="str">
        <f t="shared" ca="1" si="26"/>
        <v/>
      </c>
    </row>
    <row r="558" spans="1:3" x14ac:dyDescent="0.35">
      <c r="A558" t="str">
        <f t="shared" ca="1" si="24"/>
        <v/>
      </c>
      <c r="B558" t="str">
        <f t="shared" ca="1" si="25"/>
        <v/>
      </c>
      <c r="C558" t="str">
        <f t="shared" ca="1" si="26"/>
        <v/>
      </c>
    </row>
    <row r="559" spans="1:3" x14ac:dyDescent="0.35">
      <c r="A559" t="str">
        <f t="shared" ca="1" si="24"/>
        <v/>
      </c>
      <c r="B559" t="str">
        <f t="shared" ca="1" si="25"/>
        <v/>
      </c>
      <c r="C559" t="str">
        <f t="shared" ca="1" si="26"/>
        <v/>
      </c>
    </row>
    <row r="560" spans="1:3" x14ac:dyDescent="0.35">
      <c r="A560" t="str">
        <f t="shared" ca="1" si="24"/>
        <v/>
      </c>
      <c r="B560" t="str">
        <f t="shared" ca="1" si="25"/>
        <v/>
      </c>
      <c r="C560" t="str">
        <f t="shared" ca="1" si="26"/>
        <v/>
      </c>
    </row>
    <row r="561" spans="1:3" x14ac:dyDescent="0.35">
      <c r="A561" t="str">
        <f t="shared" ca="1" si="24"/>
        <v/>
      </c>
      <c r="B561" t="str">
        <f t="shared" ca="1" si="25"/>
        <v/>
      </c>
      <c r="C561" t="str">
        <f t="shared" ca="1" si="26"/>
        <v/>
      </c>
    </row>
    <row r="562" spans="1:3" x14ac:dyDescent="0.35">
      <c r="A562" t="str">
        <f t="shared" ca="1" si="24"/>
        <v/>
      </c>
      <c r="B562" t="str">
        <f t="shared" ca="1" si="25"/>
        <v/>
      </c>
      <c r="C562" t="str">
        <f t="shared" ca="1" si="26"/>
        <v/>
      </c>
    </row>
    <row r="563" spans="1:3" x14ac:dyDescent="0.35">
      <c r="A563" t="str">
        <f t="shared" ca="1" si="24"/>
        <v/>
      </c>
      <c r="B563" t="str">
        <f t="shared" ca="1" si="25"/>
        <v/>
      </c>
      <c r="C563" t="str">
        <f t="shared" ca="1" si="26"/>
        <v/>
      </c>
    </row>
    <row r="564" spans="1:3" x14ac:dyDescent="0.35">
      <c r="A564" t="str">
        <f t="shared" ca="1" si="24"/>
        <v/>
      </c>
      <c r="B564" t="str">
        <f t="shared" ca="1" si="25"/>
        <v/>
      </c>
      <c r="C564" t="str">
        <f t="shared" ca="1" si="26"/>
        <v/>
      </c>
    </row>
    <row r="565" spans="1:3" x14ac:dyDescent="0.35">
      <c r="A565" t="str">
        <f t="shared" ca="1" si="24"/>
        <v/>
      </c>
      <c r="B565" t="str">
        <f t="shared" ca="1" si="25"/>
        <v/>
      </c>
      <c r="C565" t="str">
        <f t="shared" ca="1" si="26"/>
        <v/>
      </c>
    </row>
    <row r="566" spans="1:3" x14ac:dyDescent="0.35">
      <c r="A566" t="str">
        <f t="shared" ca="1" si="24"/>
        <v/>
      </c>
      <c r="B566" t="str">
        <f t="shared" ca="1" si="25"/>
        <v/>
      </c>
      <c r="C566" t="str">
        <f t="shared" ca="1" si="26"/>
        <v/>
      </c>
    </row>
    <row r="567" spans="1:3" x14ac:dyDescent="0.35">
      <c r="A567" t="str">
        <f t="shared" ca="1" si="24"/>
        <v/>
      </c>
      <c r="B567" t="str">
        <f t="shared" ca="1" si="25"/>
        <v/>
      </c>
      <c r="C567" t="str">
        <f t="shared" ca="1" si="26"/>
        <v/>
      </c>
    </row>
    <row r="568" spans="1:3" x14ac:dyDescent="0.35">
      <c r="A568" t="str">
        <f t="shared" ca="1" si="24"/>
        <v/>
      </c>
      <c r="B568" t="str">
        <f t="shared" ca="1" si="25"/>
        <v/>
      </c>
      <c r="C568" t="str">
        <f t="shared" ca="1" si="26"/>
        <v/>
      </c>
    </row>
    <row r="569" spans="1:3" x14ac:dyDescent="0.35">
      <c r="A569" t="str">
        <f t="shared" ca="1" si="24"/>
        <v/>
      </c>
      <c r="B569" t="str">
        <f t="shared" ca="1" si="25"/>
        <v/>
      </c>
      <c r="C569" t="str">
        <f t="shared" ca="1" si="26"/>
        <v/>
      </c>
    </row>
    <row r="570" spans="1:3" x14ac:dyDescent="0.35">
      <c r="A570" t="str">
        <f t="shared" ca="1" si="24"/>
        <v/>
      </c>
      <c r="B570" t="str">
        <f t="shared" ca="1" si="25"/>
        <v/>
      </c>
      <c r="C570" t="str">
        <f t="shared" ca="1" si="26"/>
        <v/>
      </c>
    </row>
    <row r="571" spans="1:3" x14ac:dyDescent="0.35">
      <c r="A571" t="str">
        <f t="shared" ca="1" si="24"/>
        <v/>
      </c>
      <c r="B571" t="str">
        <f t="shared" ca="1" si="25"/>
        <v/>
      </c>
      <c r="C571" t="str">
        <f t="shared" ca="1" si="26"/>
        <v/>
      </c>
    </row>
    <row r="572" spans="1:3" x14ac:dyDescent="0.35">
      <c r="A572" t="str">
        <f t="shared" ca="1" si="24"/>
        <v/>
      </c>
      <c r="B572" t="str">
        <f t="shared" ca="1" si="25"/>
        <v/>
      </c>
      <c r="C572" t="str">
        <f t="shared" ca="1" si="26"/>
        <v/>
      </c>
    </row>
    <row r="573" spans="1:3" x14ac:dyDescent="0.35">
      <c r="A573" t="str">
        <f t="shared" ca="1" si="24"/>
        <v/>
      </c>
      <c r="B573" t="str">
        <f t="shared" ca="1" si="25"/>
        <v/>
      </c>
      <c r="C573" t="str">
        <f t="shared" ca="1" si="26"/>
        <v/>
      </c>
    </row>
    <row r="574" spans="1:3" x14ac:dyDescent="0.35">
      <c r="A574" t="str">
        <f t="shared" ca="1" si="24"/>
        <v/>
      </c>
      <c r="B574" t="str">
        <f t="shared" ca="1" si="25"/>
        <v/>
      </c>
      <c r="C574" t="str">
        <f t="shared" ca="1" si="26"/>
        <v/>
      </c>
    </row>
    <row r="575" spans="1:3" x14ac:dyDescent="0.35">
      <c r="A575" t="str">
        <f t="shared" ca="1" si="24"/>
        <v/>
      </c>
      <c r="B575" t="str">
        <f t="shared" ca="1" si="25"/>
        <v/>
      </c>
      <c r="C575" t="str">
        <f t="shared" ca="1" si="26"/>
        <v/>
      </c>
    </row>
    <row r="576" spans="1:3" x14ac:dyDescent="0.35">
      <c r="A576" t="str">
        <f t="shared" ca="1" si="24"/>
        <v/>
      </c>
      <c r="B576" t="str">
        <f t="shared" ca="1" si="25"/>
        <v/>
      </c>
      <c r="C576" t="str">
        <f t="shared" ca="1" si="26"/>
        <v/>
      </c>
    </row>
    <row r="577" spans="1:3" x14ac:dyDescent="0.35">
      <c r="A577" t="str">
        <f t="shared" ref="A577:A600" ca="1" si="27">IFERROR(LEFT(SUBSTITUTE(SUBSTITUTE(SUBSTITUTE(SUBSTITUTE(INDIRECT("'2024 m. duomenys'!B"&amp;ROW())&amp;"",CHAR(10),""),CHAR(13),"")," ",""),CHAR(160),""),80),"")</f>
        <v/>
      </c>
      <c r="B577" t="str">
        <f t="shared" ref="B577:B600" ca="1" si="28">IFERROR(LEFT(SUBSTITUTE(SUBSTITUTE(SUBSTITUTE(SUBSTITUTE(INDIRECT("'2024 m. duomenys'!B"&amp;ROW())&amp;"",CHAR(10),""),CHAR(13),"")," ",""),CHAR(160),"")&amp;SUBSTITUTE(SUBSTITUTE(SUBSTITUTE(SUBSTITUTE(INDIRECT("'2024 m. duomenys'!B"&amp;(ROW()+1))&amp;"",CHAR(10),""),CHAR(13),"")," ",""),CHAR(160),""),80),"")</f>
        <v/>
      </c>
      <c r="C577" t="str">
        <f t="shared" ref="C577:C600" ca="1" si="29">IFERROR(INDIRECT("'2024 m. duomenys'!C"&amp;ROW())&amp;"","")</f>
        <v/>
      </c>
    </row>
    <row r="578" spans="1:3" x14ac:dyDescent="0.35">
      <c r="A578" t="str">
        <f t="shared" ca="1" si="27"/>
        <v/>
      </c>
      <c r="B578" t="str">
        <f t="shared" ca="1" si="28"/>
        <v/>
      </c>
      <c r="C578" t="str">
        <f t="shared" ca="1" si="29"/>
        <v/>
      </c>
    </row>
    <row r="579" spans="1:3" x14ac:dyDescent="0.35">
      <c r="A579" t="str">
        <f t="shared" ca="1" si="27"/>
        <v/>
      </c>
      <c r="B579" t="str">
        <f t="shared" ca="1" si="28"/>
        <v/>
      </c>
      <c r="C579" t="str">
        <f t="shared" ca="1" si="29"/>
        <v/>
      </c>
    </row>
    <row r="580" spans="1:3" x14ac:dyDescent="0.35">
      <c r="A580" t="str">
        <f t="shared" ca="1" si="27"/>
        <v/>
      </c>
      <c r="B580" t="str">
        <f t="shared" ca="1" si="28"/>
        <v/>
      </c>
      <c r="C580" t="str">
        <f t="shared" ca="1" si="29"/>
        <v/>
      </c>
    </row>
    <row r="581" spans="1:3" x14ac:dyDescent="0.35">
      <c r="A581" t="str">
        <f t="shared" ca="1" si="27"/>
        <v/>
      </c>
      <c r="B581" t="str">
        <f t="shared" ca="1" si="28"/>
        <v/>
      </c>
      <c r="C581" t="str">
        <f t="shared" ca="1" si="29"/>
        <v/>
      </c>
    </row>
    <row r="582" spans="1:3" x14ac:dyDescent="0.35">
      <c r="A582" t="str">
        <f t="shared" ca="1" si="27"/>
        <v/>
      </c>
      <c r="B582" t="str">
        <f t="shared" ca="1" si="28"/>
        <v/>
      </c>
      <c r="C582" t="str">
        <f t="shared" ca="1" si="29"/>
        <v/>
      </c>
    </row>
    <row r="583" spans="1:3" x14ac:dyDescent="0.35">
      <c r="A583" t="str">
        <f t="shared" ca="1" si="27"/>
        <v/>
      </c>
      <c r="B583" t="str">
        <f t="shared" ca="1" si="28"/>
        <v/>
      </c>
      <c r="C583" t="str">
        <f t="shared" ca="1" si="29"/>
        <v/>
      </c>
    </row>
    <row r="584" spans="1:3" x14ac:dyDescent="0.35">
      <c r="A584" t="str">
        <f t="shared" ca="1" si="27"/>
        <v/>
      </c>
      <c r="B584" t="str">
        <f t="shared" ca="1" si="28"/>
        <v/>
      </c>
      <c r="C584" t="str">
        <f t="shared" ca="1" si="29"/>
        <v/>
      </c>
    </row>
    <row r="585" spans="1:3" x14ac:dyDescent="0.35">
      <c r="A585" t="str">
        <f t="shared" ca="1" si="27"/>
        <v/>
      </c>
      <c r="B585" t="str">
        <f t="shared" ca="1" si="28"/>
        <v/>
      </c>
      <c r="C585" t="str">
        <f t="shared" ca="1" si="29"/>
        <v/>
      </c>
    </row>
    <row r="586" spans="1:3" x14ac:dyDescent="0.35">
      <c r="A586" t="str">
        <f t="shared" ca="1" si="27"/>
        <v/>
      </c>
      <c r="B586" t="str">
        <f t="shared" ca="1" si="28"/>
        <v/>
      </c>
      <c r="C586" t="str">
        <f t="shared" ca="1" si="29"/>
        <v/>
      </c>
    </row>
    <row r="587" spans="1:3" x14ac:dyDescent="0.35">
      <c r="A587" t="str">
        <f t="shared" ca="1" si="27"/>
        <v/>
      </c>
      <c r="B587" t="str">
        <f t="shared" ca="1" si="28"/>
        <v/>
      </c>
      <c r="C587" t="str">
        <f t="shared" ca="1" si="29"/>
        <v/>
      </c>
    </row>
    <row r="588" spans="1:3" x14ac:dyDescent="0.35">
      <c r="A588" t="str">
        <f t="shared" ca="1" si="27"/>
        <v/>
      </c>
      <c r="B588" t="str">
        <f t="shared" ca="1" si="28"/>
        <v/>
      </c>
      <c r="C588" t="str">
        <f t="shared" ca="1" si="29"/>
        <v/>
      </c>
    </row>
    <row r="589" spans="1:3" x14ac:dyDescent="0.35">
      <c r="A589" t="str">
        <f t="shared" ca="1" si="27"/>
        <v/>
      </c>
      <c r="B589" t="str">
        <f t="shared" ca="1" si="28"/>
        <v/>
      </c>
      <c r="C589" t="str">
        <f t="shared" ca="1" si="29"/>
        <v/>
      </c>
    </row>
    <row r="590" spans="1:3" x14ac:dyDescent="0.35">
      <c r="A590" t="str">
        <f t="shared" ca="1" si="27"/>
        <v/>
      </c>
      <c r="B590" t="str">
        <f t="shared" ca="1" si="28"/>
        <v/>
      </c>
      <c r="C590" t="str">
        <f t="shared" ca="1" si="29"/>
        <v/>
      </c>
    </row>
    <row r="591" spans="1:3" x14ac:dyDescent="0.35">
      <c r="A591" t="str">
        <f t="shared" ca="1" si="27"/>
        <v/>
      </c>
      <c r="B591" t="str">
        <f t="shared" ca="1" si="28"/>
        <v/>
      </c>
      <c r="C591" t="str">
        <f t="shared" ca="1" si="29"/>
        <v/>
      </c>
    </row>
    <row r="592" spans="1:3" x14ac:dyDescent="0.35">
      <c r="A592" t="str">
        <f t="shared" ca="1" si="27"/>
        <v/>
      </c>
      <c r="B592" t="str">
        <f t="shared" ca="1" si="28"/>
        <v/>
      </c>
      <c r="C592" t="str">
        <f t="shared" ca="1" si="29"/>
        <v/>
      </c>
    </row>
    <row r="593" spans="1:3" x14ac:dyDescent="0.35">
      <c r="A593" t="str">
        <f t="shared" ca="1" si="27"/>
        <v/>
      </c>
      <c r="B593" t="str">
        <f t="shared" ca="1" si="28"/>
        <v/>
      </c>
      <c r="C593" t="str">
        <f t="shared" ca="1" si="29"/>
        <v/>
      </c>
    </row>
    <row r="594" spans="1:3" x14ac:dyDescent="0.35">
      <c r="A594" t="str">
        <f t="shared" ca="1" si="27"/>
        <v/>
      </c>
      <c r="B594" t="str">
        <f t="shared" ca="1" si="28"/>
        <v/>
      </c>
      <c r="C594" t="str">
        <f t="shared" ca="1" si="29"/>
        <v/>
      </c>
    </row>
    <row r="595" spans="1:3" x14ac:dyDescent="0.35">
      <c r="A595" t="str">
        <f t="shared" ca="1" si="27"/>
        <v/>
      </c>
      <c r="B595" t="str">
        <f t="shared" ca="1" si="28"/>
        <v/>
      </c>
      <c r="C595" t="str">
        <f t="shared" ca="1" si="29"/>
        <v/>
      </c>
    </row>
    <row r="596" spans="1:3" x14ac:dyDescent="0.35">
      <c r="A596" t="str">
        <f t="shared" ca="1" si="27"/>
        <v/>
      </c>
      <c r="B596" t="str">
        <f t="shared" ca="1" si="28"/>
        <v/>
      </c>
      <c r="C596" t="str">
        <f t="shared" ca="1" si="29"/>
        <v/>
      </c>
    </row>
    <row r="597" spans="1:3" x14ac:dyDescent="0.35">
      <c r="A597" t="str">
        <f t="shared" ca="1" si="27"/>
        <v/>
      </c>
      <c r="B597" t="str">
        <f t="shared" ca="1" si="28"/>
        <v/>
      </c>
      <c r="C597" t="str">
        <f t="shared" ca="1" si="29"/>
        <v/>
      </c>
    </row>
    <row r="598" spans="1:3" x14ac:dyDescent="0.35">
      <c r="A598" t="str">
        <f t="shared" ca="1" si="27"/>
        <v/>
      </c>
      <c r="B598" t="str">
        <f t="shared" ca="1" si="28"/>
        <v/>
      </c>
      <c r="C598" t="str">
        <f t="shared" ca="1" si="29"/>
        <v/>
      </c>
    </row>
    <row r="599" spans="1:3" x14ac:dyDescent="0.35">
      <c r="A599" t="str">
        <f t="shared" ca="1" si="27"/>
        <v/>
      </c>
      <c r="B599" t="str">
        <f t="shared" ca="1" si="28"/>
        <v/>
      </c>
      <c r="C599" t="str">
        <f t="shared" ca="1" si="29"/>
        <v/>
      </c>
    </row>
    <row r="600" spans="1:3" x14ac:dyDescent="0.35">
      <c r="A600" t="str">
        <f t="shared" ca="1" si="27"/>
        <v/>
      </c>
      <c r="B600" t="str">
        <f t="shared" ca="1" si="28"/>
        <v/>
      </c>
      <c r="C600" t="str">
        <f t="shared" ca="1" si="29"/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4</vt:i4>
      </vt:variant>
    </vt:vector>
  </HeadingPairs>
  <TitlesOfParts>
    <vt:vector size="4" baseType="lpstr">
      <vt:lpstr>Pildymo vadovas</vt:lpstr>
      <vt:lpstr>Įsivertinimo lapas</vt:lpstr>
      <vt:lpstr>2024 m. duomenys</vt:lpstr>
      <vt:lpstr>paieska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dovil</dc:creator>
  <cp:lastModifiedBy>DOVILĖ SKERSIENĖ</cp:lastModifiedBy>
  <dcterms:created xsi:type="dcterms:W3CDTF">2024-05-20T06:08:37Z</dcterms:created>
  <dcterms:modified xsi:type="dcterms:W3CDTF">2026-09-25T15:10:14Z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0x010100C376F282B0C26041B52E90FAFA8B69F6</vt:lpwstr>
  </property>
</Properties>
</file>